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4"/>
  </bookViews>
  <sheets>
    <sheet name="1F" sheetId="1" r:id="rId1"/>
    <sheet name="2f.B" sheetId="2" r:id="rId2"/>
    <sheet name="2f.MK" sheetId="3" r:id="rId3"/>
    <sheet name="2f.SP" sheetId="4" r:id="rId4"/>
    <sheet name="4f." sheetId="5" r:id="rId5"/>
  </sheets>
  <definedNames/>
  <calcPr fullCalcOnLoad="1"/>
</workbook>
</file>

<file path=xl/sharedStrings.xml><?xml version="1.0" encoding="utf-8"?>
<sst xmlns="http://schemas.openxmlformats.org/spreadsheetml/2006/main" count="1454" uniqueCount="317">
  <si>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</si>
  <si>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</si>
  <si>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</si>
  <si>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</si>
  <si>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</si>
  <si>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</si>
  <si>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</si>
  <si>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</si>
  <si>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</si>
  <si>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</si>
  <si>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</si>
  <si>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</si>
  <si>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</si>
  <si>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>____________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</si>
  <si>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</si>
  <si>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</si>
  <si>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</si>
  <si>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</si>
  <si>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</si>
  <si>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</si>
  <si>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</si>
  <si>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</si>
  <si>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</si>
  <si>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</si>
  <si>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</si>
  <si>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</si>
  <si>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</si>
  <si>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</si>
  <si>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</si>
  <si>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</si>
  <si>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</si>
  <si>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</si>
  <si>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</si>
  <si>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</si>
  <si>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</si>
  <si>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</si>
  <si>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</si>
  <si>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Mažeikių r. Tirkšlių darželis "GILIUKAS", kodas 190161755, Dariaus ir Girėno g. 25, Tirkšliai</t>
  </si>
  <si>
    <t>Vyr.buhalterė</t>
  </si>
  <si>
    <t>Aušra Želvienė</t>
  </si>
  <si>
    <t>Ugdymo kokybės ir mokymosi aplinkos užtikrinimo programa</t>
  </si>
  <si>
    <t>190161755</t>
  </si>
  <si>
    <t>Direktorė</t>
  </si>
  <si>
    <t>Laima Norvaišienė</t>
  </si>
  <si>
    <t xml:space="preserve"> 2015 M. RUGSĖJO 30 D. </t>
  </si>
  <si>
    <t>Ketvirtinė</t>
  </si>
  <si>
    <t>Forma Nr. 2 patvirtinta</t>
  </si>
  <si>
    <t>Lietuvos Respublikos finansų ministro</t>
  </si>
  <si>
    <t>2008 m. gruodžio 31 d. įsakymu Nr. 1K-465</t>
  </si>
  <si>
    <t xml:space="preserve">       </t>
  </si>
  <si>
    <t>2014 m. lapkričio 28 d. įsak. Nr. 1K- 407 redakcija)</t>
  </si>
  <si>
    <t>Mažeikių rajono Tirkšlių darželis Giliukas“</t>
  </si>
  <si>
    <t>(įstaigos pavadinimas, kodas Juridinių asmenų registre, adresas)</t>
  </si>
  <si>
    <t>BIUDŽETO IŠLAIDŲ SĄMATOS VYKDYMO</t>
  </si>
  <si>
    <t>2015 M. RUGSĖJO MĖN. 30 D.</t>
  </si>
  <si>
    <t xml:space="preserve"> </t>
  </si>
  <si>
    <t>(metinė, ketvirtinė)</t>
  </si>
  <si>
    <t>2015.10.09   Nr. _________</t>
  </si>
  <si>
    <t xml:space="preserve">                                                                      (data)</t>
  </si>
  <si>
    <t>Ugdymo kokybės ir mokymosi aplinkos užtikrini</t>
  </si>
  <si>
    <t>(programos pavadinimas)</t>
  </si>
  <si>
    <t>Kodas</t>
  </si>
  <si>
    <t xml:space="preserve">                    Ministerijos / Savivaldybės</t>
  </si>
  <si>
    <t>Mokyklos, priskiriamos ikimokyklinio ugdymo mokykl</t>
  </si>
  <si>
    <t xml:space="preserve">190161755  </t>
  </si>
  <si>
    <t>03010101 - Ikimokyklinio ir priešmokyklinio ugdymo programų įgyvendinimas ikimokyklinėse įstaigose</t>
  </si>
  <si>
    <t>Programos</t>
  </si>
  <si>
    <t>03</t>
  </si>
  <si>
    <t>B</t>
  </si>
  <si>
    <t>Valstybės funkcijos</t>
  </si>
  <si>
    <t>09</t>
  </si>
  <si>
    <t>01</t>
  </si>
  <si>
    <t>Pajamos savarankiškoms funkcijoms atlikti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</si>
  <si>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</si>
  <si>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</si>
  <si>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</si>
  <si>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</si>
  <si>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</si>
  <si>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</si>
  <si>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</si>
  <si>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</si>
  <si>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</si>
  <si>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</si>
  <si>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</si>
  <si>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</si>
  <si>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</si>
  <si>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</si>
  <si>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</si>
  <si>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</si>
  <si>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</si>
  <si>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</si>
  <si>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</si>
  <si>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</si>
  <si>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</si>
  <si>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</si>
  <si>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</si>
  <si>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</si>
  <si>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</si>
  <si>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</si>
  <si>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</si>
  <si>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</si>
  <si>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 (įskaitant veiklos nuomą)</t>
  </si>
  <si>
    <t xml:space="preserve">Ilgalaikio materialiojo turto einamasis remontas </t>
  </si>
  <si>
    <t>Kvalifikacijos kėlimas</t>
  </si>
  <si>
    <t xml:space="preserve">Apmokėjimas  ekspertams ir konsultantams </t>
  </si>
  <si>
    <t>Turto vertinimo paslaugų apmokėjimas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</si>
  <si>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</si>
  <si>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</si>
  <si>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</si>
  <si>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</si>
  <si>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</si>
  <si>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</si>
  <si>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</si>
  <si>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</si>
  <si>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</si>
  <si>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</si>
  <si>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</si>
  <si>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</si>
  <si>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</si>
  <si>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</si>
  <si>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</si>
  <si>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</si>
  <si>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</si>
  <si>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</si>
  <si>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</si>
  <si>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</si>
  <si>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</si>
  <si>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</si>
  <si>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</si>
  <si>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</si>
  <si>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</si>
  <si>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</si>
  <si>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</si>
  <si>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</si>
  <si>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</si>
  <si>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</si>
  <si>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</si>
  <si>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</si>
  <si>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</si>
  <si>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</si>
  <si>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</si>
  <si>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</si>
  <si>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</si>
  <si>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</si>
  <si>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</si>
  <si>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</si>
  <si>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</si>
  <si>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</si>
  <si>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</si>
  <si>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</si>
  <si>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</si>
  <si>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</si>
  <si>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</si>
  <si>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</si>
  <si>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</si>
  <si>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</si>
  <si>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</si>
  <si>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</si>
  <si>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</si>
  <si>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</si>
  <si>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</si>
  <si>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</si>
  <si>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</si>
  <si>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</si>
  <si>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</si>
  <si>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</si>
  <si>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</si>
  <si>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</si>
  <si>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</si>
  <si>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</si>
  <si>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</si>
  <si>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</si>
  <si>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</si>
  <si>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</si>
  <si>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>Ginklai ir karinė įranga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</si>
  <si>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</si>
  <si>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</si>
  <si>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</si>
  <si>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</si>
  <si>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</si>
  <si>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</si>
  <si>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</si>
  <si>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</si>
  <si>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</si>
  <si>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</si>
  <si>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</si>
  <si>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</si>
  <si>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</si>
  <si>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</si>
  <si>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</si>
  <si>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</si>
  <si>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</si>
  <si>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</si>
  <si>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</si>
  <si>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>Karinės atsargos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</si>
  <si>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</si>
  <si>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</si>
  <si>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</si>
  <si>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</si>
  <si>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</si>
  <si>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</si>
  <si>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</si>
  <si>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</si>
  <si>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</si>
  <si>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</si>
  <si>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</si>
  <si>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</si>
  <si>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</si>
  <si>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</si>
  <si>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</si>
  <si>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</si>
  <si>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</si>
  <si>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</si>
  <si>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</si>
  <si>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</si>
  <si>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</si>
  <si>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</si>
  <si>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</si>
  <si>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</si>
  <si>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</si>
  <si>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</si>
  <si>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</si>
  <si>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</si>
  <si>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</si>
  <si>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</si>
  <si>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</si>
  <si>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</si>
  <si>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</si>
  <si>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 xml:space="preserve">  (vyriausiasis buhalteris (buhalteris)</t>
  </si>
  <si>
    <t>K</t>
  </si>
  <si>
    <t>Dotacija mokinio krepšeliui finansuoti</t>
  </si>
  <si>
    <t>S</t>
  </si>
  <si>
    <t>Biudžetinių įstaigų ir specialiųjų programų pajamo</t>
  </si>
  <si>
    <t>Laimė Norvaišienė</t>
  </si>
  <si>
    <t>Forma Nr. 4 patvirtinta</t>
  </si>
  <si>
    <t>2014 m. lapkričio 28 d. įsakymo Nr. 1K-407 redakcija)</t>
  </si>
  <si>
    <t xml:space="preserve">Mažeikių rajono Tirkšlių darželis Giliukas“                                                         </t>
  </si>
  <si>
    <t>MOKĖTINŲ IR GAUTINŲ SUMŲ</t>
  </si>
  <si>
    <t>3 ketvirtis</t>
  </si>
  <si>
    <t>(metinė, ketvirtinė, mėnesinė)</t>
  </si>
  <si>
    <t xml:space="preserve">                   ATASKAITA</t>
  </si>
  <si>
    <t xml:space="preserve">                             2015.10.12 Nr.________________</t>
  </si>
  <si>
    <t xml:space="preserve">                                 (data)</t>
  </si>
  <si>
    <t>Ministerijos/Savivaldybės</t>
  </si>
  <si>
    <t/>
  </si>
  <si>
    <t>( tūkst. eurų)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</si>
  <si>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</si>
  <si>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</si>
  <si>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</si>
  <si>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</si>
  <si>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</si>
  <si>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</si>
  <si>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</si>
  <si>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</si>
  <si>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</si>
  <si>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</si>
  <si>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 pinigais</t>
  </si>
  <si>
    <t>iš jų: gyventojų pajamų mokestis</t>
  </si>
  <si>
    <t>Socialinio draudimo įmokos</t>
  </si>
  <si>
    <t>Mityba</t>
  </si>
  <si>
    <t>Medikamentai ( ir darbuotojų sveikatos tikrinimas)</t>
  </si>
  <si>
    <t>Apranga ir patalynė</t>
  </si>
  <si>
    <t>Spaudiniai</t>
  </si>
  <si>
    <t>Miestų ir gyvenviečių viešasis ūkis</t>
  </si>
  <si>
    <t>Ilgalaikio materialiojo turto einamasis remontas</t>
  </si>
  <si>
    <t>Apmokėjimas ekspertams ir konsultantams</t>
  </si>
  <si>
    <t>Palūkanos</t>
  </si>
  <si>
    <t>Savivaldybių sumokėtos palūkanos</t>
  </si>
  <si>
    <t>Rezidentams, kitiems nei valdžios sektorius (tik už tiesioginę skolą)</t>
  </si>
  <si>
    <t>Kitiems valdymo lygiams</t>
  </si>
  <si>
    <t>Nuoma</t>
  </si>
  <si>
    <t>Nuoma už žemę, žemės gelmių išteklius ir kitą atsirandantį gamtoje turtą</t>
  </si>
  <si>
    <t>Subsidijos</t>
  </si>
  <si>
    <t>Subsidijos iš biudžeto lešų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</si>
  <si>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</si>
  <si>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</si>
  <si>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</si>
  <si>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</si>
  <si>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</si>
  <si>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</si>
  <si>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</si>
  <si>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</si>
  <si>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</si>
  <si>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Su nuosavais ištekliais susijusios baudos ir delspinigiai</t>
  </si>
  <si>
    <t>Socialinės išmokos (pašalpos)</t>
  </si>
  <si>
    <t>Socilinė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</si>
  <si>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</si>
  <si>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</si>
  <si>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</si>
  <si>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</si>
  <si>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Stipendijoms</t>
  </si>
  <si>
    <t>Kitiems einamiesiems tikslams</t>
  </si>
  <si>
    <t>Pervedama Europos Sąjungos, kita tarptautinė finansinė parama ir bendrojo finansavimo lėšos</t>
  </si>
  <si>
    <t>Einamiesiems tikslams savivaldybėms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</si>
  <si>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</si>
  <si>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</si>
  <si>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</si>
  <si>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</si>
  <si>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Žemė</t>
  </si>
  <si>
    <t>Pastatai ir statiniai</t>
  </si>
  <si>
    <t>Mašinos ir įrenginiai</t>
  </si>
  <si>
    <t>Vertybės</t>
  </si>
  <si>
    <t>Nematerialiojo turto kūrimas ir įsigijimas</t>
  </si>
  <si>
    <t>Patentai</t>
  </si>
  <si>
    <t>Kitas nematerialusis turtas</t>
  </si>
  <si>
    <t>Žaliavos ir medžiagos</t>
  </si>
  <si>
    <t>Negbaigta gamyba</t>
  </si>
  <si>
    <t>Pirktos prekes, skirtos parduoti</t>
  </si>
  <si>
    <t>Karines įrangos</t>
  </si>
  <si>
    <t>Ilgalakio turto įsigijimas finansinės nuomos( lizingo ) būdu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</si>
  <si>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</si>
  <si>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</si>
  <si>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</si>
  <si>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</si>
  <si>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( įstaigos vadovo ar jo įgalioto asmens pareigų pavadinimas)                     (parašas)                              (vardas, pavardė)</t>
  </si>
  <si>
    <t>(vyraiusiasis buhalteris (buhalteris))                                                           (parašas)                                (vardas, pavardė)</t>
  </si>
  <si>
    <t>2015 m.rugsėjo mėn. 31 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</si>
</sst>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Baltic"/>
      <family val="1"/>
    </font>
    <font>
      <b/>
      <sz val="9"/>
      <name val="Times New Roman Baltic"/>
      <family val="1"/>
    </font>
    <font>
      <i/>
      <sz val="10"/>
      <name val="Times New Roman Baltic"/>
      <family val="0"/>
    </font>
    <font>
      <vertAlign val="superscript"/>
      <sz val="12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/>
      <top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34" fillId="16" borderId="4" applyNumberFormat="0" applyAlignment="0" applyProtection="0"/>
    <xf numFmtId="0" fontId="38" fillId="0" borderId="0" applyNumberFormat="0" applyFill="0" applyBorder="0" applyAlignment="0" applyProtection="0"/>
    <xf numFmtId="0" fontId="33" fillId="7" borderId="5" applyNumberFormat="0" applyAlignment="0" applyProtection="0"/>
    <xf numFmtId="0" fontId="3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40" fillId="0" borderId="7" applyNumberFormat="0" applyFill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</cellStyleXfs>
  <cellXfs count="490">
    <xf numFmtId="0" fontId="0" fillId="0" borderId="0" xfId="0" applyAlignment="1">
      <alignment/>
    </xf>
    <xf numFmtId="0" fontId="3" fillId="0" borderId="10" xfId="49" applyFont="1" applyBorder="1" applyAlignment="1">
      <alignment horizontal="center"/>
      <protection/>
    </xf>
    <xf numFmtId="0" fontId="7" fillId="0" borderId="0" xfId="49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0" fillId="0" borderId="0" xfId="49" applyFont="1">
      <alignment/>
      <protection/>
    </xf>
    <xf numFmtId="0" fontId="7" fillId="0" borderId="0" xfId="0" applyFont="1" applyAlignment="1">
      <alignment/>
    </xf>
    <xf numFmtId="0" fontId="12" fillId="0" borderId="0" xfId="49" applyFont="1" applyAlignment="1" applyProtection="1">
      <alignment horizontal="center" vertical="top"/>
      <protection/>
    </xf>
    <xf numFmtId="49" fontId="12" fillId="0" borderId="0" xfId="49" applyNumberFormat="1" applyFont="1" applyAlignment="1" applyProtection="1">
      <alignment horizontal="center" vertical="top"/>
      <protection/>
    </xf>
    <xf numFmtId="172" fontId="13" fillId="0" borderId="0" xfId="49" applyNumberFormat="1" applyFont="1" applyAlignment="1" applyProtection="1">
      <alignment horizontal="right" vertical="center"/>
      <protection/>
    </xf>
    <xf numFmtId="172" fontId="4" fillId="0" borderId="0" xfId="49" applyNumberFormat="1" applyFont="1" applyAlignment="1" applyProtection="1">
      <alignment horizontal="right" vertical="center"/>
      <protection/>
    </xf>
    <xf numFmtId="172" fontId="13" fillId="0" borderId="0" xfId="49" applyNumberFormat="1" applyFont="1" applyAlignment="1" applyProtection="1">
      <alignment horizontal="right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left" vertical="center" wrapText="1"/>
      <protection/>
    </xf>
    <xf numFmtId="0" fontId="6" fillId="0" borderId="0" xfId="49" applyFont="1" applyBorder="1" applyAlignment="1">
      <alignment/>
      <protection/>
    </xf>
    <xf numFmtId="0" fontId="14" fillId="0" borderId="0" xfId="49" applyFont="1" applyBorder="1" applyAlignment="1">
      <alignment horizontal="center" vertical="center"/>
      <protection/>
    </xf>
    <xf numFmtId="0" fontId="15" fillId="0" borderId="0" xfId="49" applyFont="1">
      <alignment/>
      <protection/>
    </xf>
    <xf numFmtId="0" fontId="10" fillId="0" borderId="10" xfId="49" applyFont="1" applyBorder="1" applyAlignment="1">
      <alignment horizontal="justify" vertical="center" wrapText="1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0" xfId="49" applyFont="1" applyBorder="1" applyAlignment="1">
      <alignment horizontal="left" vertical="center" wrapText="1"/>
      <protection/>
    </xf>
    <xf numFmtId="0" fontId="7" fillId="0" borderId="10" xfId="49" applyFont="1" applyBorder="1" applyAlignment="1">
      <alignment vertical="center"/>
      <protection/>
    </xf>
    <xf numFmtId="0" fontId="11" fillId="0" borderId="0" xfId="49" applyFont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5" fillId="0" borderId="0" xfId="4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9" applyNumberFormat="1" applyFont="1" applyBorder="1" applyAlignment="1" applyProtection="1">
      <alignment horizontal="center"/>
      <protection locked="0"/>
    </xf>
    <xf numFmtId="0" fontId="16" fillId="0" borderId="0" xfId="49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50" applyFont="1" applyBorder="1" applyAlignment="1">
      <alignment horizontal="center"/>
      <protection/>
    </xf>
    <xf numFmtId="0" fontId="17" fillId="0" borderId="0" xfId="49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9" applyNumberFormat="1" applyFont="1" applyAlignment="1" applyProtection="1">
      <alignment/>
      <protection/>
    </xf>
    <xf numFmtId="0" fontId="11" fillId="0" borderId="0" xfId="49" applyFont="1" applyBorder="1" applyAlignment="1">
      <alignment horizontal="center" vertical="center" wrapText="1"/>
      <protection/>
    </xf>
    <xf numFmtId="172" fontId="4" fillId="0" borderId="0" xfId="49" applyNumberFormat="1" applyFont="1" applyBorder="1" applyAlignment="1" applyProtection="1">
      <alignment horizontal="right" vertical="center"/>
      <protection/>
    </xf>
    <xf numFmtId="0" fontId="17" fillId="0" borderId="11" xfId="49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9" applyNumberFormat="1" applyFont="1" applyBorder="1" applyAlignment="1" applyProtection="1">
      <alignment horizontal="left" vertical="center"/>
      <protection/>
    </xf>
    <xf numFmtId="0" fontId="12" fillId="0" borderId="0" xfId="49" applyFont="1">
      <alignment/>
      <protection/>
    </xf>
    <xf numFmtId="0" fontId="3" fillId="0" borderId="0" xfId="49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49" applyFont="1" applyBorder="1" applyAlignment="1">
      <alignment vertical="top"/>
      <protection/>
    </xf>
    <xf numFmtId="0" fontId="18" fillId="0" borderId="0" xfId="0" applyFont="1" applyAlignment="1">
      <alignment horizontal="center" vertical="center" wrapText="1"/>
    </xf>
    <xf numFmtId="0" fontId="3" fillId="0" borderId="0" xfId="49" applyFont="1" applyAlignment="1">
      <alignment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20" fillId="0" borderId="0" xfId="49" applyFont="1" applyBorder="1" applyAlignment="1">
      <alignment/>
      <protection/>
    </xf>
    <xf numFmtId="172" fontId="21" fillId="0" borderId="0" xfId="49" applyNumberFormat="1" applyFont="1" applyAlignment="1" applyProtection="1">
      <alignment horizontal="right" vertical="center"/>
      <protection/>
    </xf>
    <xf numFmtId="49" fontId="21" fillId="0" borderId="10" xfId="49" applyNumberFormat="1" applyFont="1" applyBorder="1" applyAlignment="1" applyProtection="1">
      <alignment horizontal="center"/>
      <protection locked="0"/>
    </xf>
    <xf numFmtId="172" fontId="21" fillId="0" borderId="0" xfId="49" applyNumberFormat="1" applyFont="1" applyAlignment="1" applyProtection="1">
      <alignment horizontal="right"/>
      <protection/>
    </xf>
    <xf numFmtId="172" fontId="21" fillId="0" borderId="10" xfId="49" applyNumberFormat="1" applyFont="1" applyBorder="1" applyAlignment="1" applyProtection="1">
      <alignment horizontal="right"/>
      <protection/>
    </xf>
    <xf numFmtId="49" fontId="21" fillId="0" borderId="11" xfId="49" applyNumberFormat="1" applyFont="1" applyBorder="1" applyAlignment="1" applyProtection="1">
      <alignment horizontal="center" vertical="top"/>
      <protection/>
    </xf>
    <xf numFmtId="0" fontId="22" fillId="0" borderId="0" xfId="50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9" applyFont="1" applyBorder="1">
      <alignment/>
      <protection/>
    </xf>
    <xf numFmtId="0" fontId="21" fillId="0" borderId="10" xfId="49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50" applyFont="1" applyBorder="1" applyAlignment="1">
      <alignment horizontal="center"/>
      <protection/>
    </xf>
    <xf numFmtId="172" fontId="6" fillId="0" borderId="0" xfId="49" applyNumberFormat="1" applyFont="1" applyAlignment="1" applyProtection="1">
      <alignment/>
      <protection/>
    </xf>
    <xf numFmtId="172" fontId="23" fillId="0" borderId="0" xfId="49" applyNumberFormat="1" applyFont="1" applyAlignment="1" applyProtection="1">
      <alignment horizontal="right" vertical="center"/>
      <protection/>
    </xf>
    <xf numFmtId="172" fontId="8" fillId="0" borderId="0" xfId="49" applyNumberFormat="1" applyFont="1" applyAlignment="1" applyProtection="1">
      <alignment horizontal="right" vertical="center"/>
      <protection/>
    </xf>
    <xf numFmtId="172" fontId="23" fillId="0" borderId="0" xfId="49" applyNumberFormat="1" applyFont="1" applyAlignment="1" applyProtection="1">
      <alignment horizontal="right"/>
      <protection/>
    </xf>
    <xf numFmtId="172" fontId="8" fillId="0" borderId="0" xfId="49" applyNumberFormat="1" applyFont="1" applyAlignment="1" applyProtection="1">
      <alignment horizontal="right"/>
      <protection/>
    </xf>
    <xf numFmtId="172" fontId="8" fillId="0" borderId="0" xfId="49" applyNumberFormat="1" applyFont="1" applyBorder="1" applyAlignment="1" applyProtection="1">
      <alignment horizontal="right"/>
      <protection/>
    </xf>
    <xf numFmtId="0" fontId="23" fillId="0" borderId="10" xfId="49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9" applyFont="1" applyBorder="1" applyAlignment="1">
      <alignment horizontal="center" vertical="center"/>
      <protection/>
    </xf>
    <xf numFmtId="0" fontId="7" fillId="0" borderId="12" xfId="49" applyFont="1" applyBorder="1" applyAlignment="1">
      <alignment horizontal="center" vertical="center"/>
      <protection/>
    </xf>
    <xf numFmtId="0" fontId="3" fillId="0" borderId="10" xfId="49" applyFont="1" applyBorder="1" applyAlignment="1">
      <alignment horizontal="center" wrapText="1"/>
      <protection/>
    </xf>
    <xf numFmtId="0" fontId="8" fillId="0" borderId="11" xfId="49" applyFont="1" applyBorder="1" applyAlignment="1">
      <alignment vertical="center"/>
      <protection/>
    </xf>
    <xf numFmtId="0" fontId="6" fillId="0" borderId="11" xfId="49" applyFont="1" applyBorder="1" applyAlignment="1">
      <alignment/>
      <protection/>
    </xf>
    <xf numFmtId="0" fontId="3" fillId="0" borderId="11" xfId="49" applyFont="1" applyBorder="1" applyAlignment="1">
      <alignment/>
      <protection/>
    </xf>
    <xf numFmtId="0" fontId="20" fillId="0" borderId="11" xfId="49" applyFont="1" applyBorder="1" applyAlignment="1">
      <alignment/>
      <protection/>
    </xf>
    <xf numFmtId="172" fontId="20" fillId="24" borderId="0" xfId="49" applyNumberFormat="1" applyFont="1" applyFill="1" applyAlignment="1" applyProtection="1">
      <alignment horizontal="right"/>
      <protection/>
    </xf>
    <xf numFmtId="14" fontId="17" fillId="0" borderId="11" xfId="49" applyNumberFormat="1" applyFont="1" applyBorder="1" applyAlignment="1">
      <alignment horizontal="left" vertical="center" wrapText="1"/>
      <protection/>
    </xf>
    <xf numFmtId="0" fontId="3" fillId="0" borderId="14" xfId="49" applyFont="1" applyBorder="1" applyAlignment="1">
      <alignment horizontal="center" vertical="center"/>
      <protection/>
    </xf>
    <xf numFmtId="0" fontId="7" fillId="0" borderId="12" xfId="49" applyFont="1" applyBorder="1" applyAlignment="1">
      <alignment horizontal="center" vertical="center"/>
      <protection/>
    </xf>
    <xf numFmtId="0" fontId="20" fillId="0" borderId="15" xfId="49" applyFont="1" applyBorder="1" applyAlignment="1">
      <alignment vertical="center" wrapText="1"/>
      <protection/>
    </xf>
    <xf numFmtId="0" fontId="19" fillId="0" borderId="15" xfId="0" applyFont="1" applyBorder="1" applyAlignment="1">
      <alignment vertical="center" wrapText="1"/>
    </xf>
    <xf numFmtId="49" fontId="12" fillId="0" borderId="0" xfId="49" applyNumberFormat="1" applyFont="1" applyBorder="1" applyAlignment="1" applyProtection="1">
      <alignment horizontal="center" vertical="top"/>
      <protection/>
    </xf>
    <xf numFmtId="49" fontId="12" fillId="0" borderId="0" xfId="49" applyNumberFormat="1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0" xfId="49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0" xfId="49" applyFont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18" fillId="0" borderId="0" xfId="0" applyFont="1" applyAlignment="1">
      <alignment horizontal="center"/>
    </xf>
    <xf numFmtId="0" fontId="7" fillId="0" borderId="14" xfId="49" applyFont="1" applyBorder="1" applyAlignment="1">
      <alignment horizontal="center" vertical="center"/>
      <protection/>
    </xf>
    <xf numFmtId="0" fontId="10" fillId="0" borderId="12" xfId="49" applyFont="1" applyBorder="1" applyAlignment="1">
      <alignment horizontal="center" vertical="center"/>
      <protection/>
    </xf>
    <xf numFmtId="0" fontId="10" fillId="0" borderId="14" xfId="49" applyFont="1" applyBorder="1" applyAlignment="1">
      <alignment horizontal="center" vertical="center" wrapText="1"/>
      <protection/>
    </xf>
    <xf numFmtId="0" fontId="10" fillId="0" borderId="19" xfId="49" applyFont="1" applyBorder="1" applyAlignment="1">
      <alignment horizontal="center" vertical="center" wrapText="1"/>
      <protection/>
    </xf>
    <xf numFmtId="0" fontId="10" fillId="0" borderId="12" xfId="49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vertical="center"/>
      <protection/>
    </xf>
    <xf numFmtId="0" fontId="7" fillId="0" borderId="12" xfId="49" applyFont="1" applyBorder="1" applyAlignment="1">
      <alignment vertical="center"/>
      <protection/>
    </xf>
    <xf numFmtId="0" fontId="0" fillId="0" borderId="12" xfId="0" applyBorder="1" applyAlignment="1">
      <alignment vertical="center" wrapText="1"/>
    </xf>
    <xf numFmtId="0" fontId="3" fillId="0" borderId="14" xfId="49" applyFont="1" applyBorder="1" applyAlignment="1">
      <alignment horizontal="center"/>
      <protection/>
    </xf>
    <xf numFmtId="0" fontId="3" fillId="0" borderId="19" xfId="49" applyFont="1" applyBorder="1" applyAlignment="1">
      <alignment horizontal="center"/>
      <protection/>
    </xf>
    <xf numFmtId="0" fontId="7" fillId="0" borderId="12" xfId="49" applyFont="1" applyBorder="1" applyAlignment="1">
      <alignment horizontal="center"/>
      <protection/>
    </xf>
    <xf numFmtId="0" fontId="7" fillId="0" borderId="19" xfId="49" applyFont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22" fillId="0" borderId="11" xfId="50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3" fillId="0" borderId="14" xfId="49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7" fillId="0" borderId="19" xfId="49" applyFont="1" applyBorder="1" applyAlignment="1">
      <alignment vertical="center"/>
      <protection/>
    </xf>
    <xf numFmtId="0" fontId="18" fillId="0" borderId="0" xfId="0" applyFont="1" applyAlignment="1">
      <alignment horizontal="left" vertical="center" wrapText="1"/>
    </xf>
    <xf numFmtId="49" fontId="20" fillId="0" borderId="15" xfId="5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1" fillId="0" borderId="11" xfId="49" applyFont="1" applyBorder="1" applyAlignment="1">
      <alignment/>
      <protection/>
    </xf>
    <xf numFmtId="0" fontId="20" fillId="0" borderId="11" xfId="0" applyFont="1" applyBorder="1" applyAlignment="1">
      <alignment/>
    </xf>
    <xf numFmtId="0" fontId="0" fillId="0" borderId="12" xfId="0" applyBorder="1" applyAlignment="1">
      <alignment vertical="center"/>
    </xf>
    <xf numFmtId="172" fontId="8" fillId="0" borderId="11" xfId="49" applyNumberFormat="1" applyFont="1" applyBorder="1" applyAlignment="1" applyProtection="1">
      <alignment horizontal="right"/>
      <protection/>
    </xf>
    <xf numFmtId="172" fontId="8" fillId="0" borderId="20" xfId="49" applyNumberFormat="1" applyFont="1" applyBorder="1" applyAlignment="1" applyProtection="1">
      <alignment horizontal="right"/>
      <protection/>
    </xf>
    <xf numFmtId="0" fontId="20" fillId="0" borderId="15" xfId="50" applyFont="1" applyBorder="1" applyAlignment="1">
      <alignment horizontal="center" vertical="top"/>
      <protection/>
    </xf>
    <xf numFmtId="0" fontId="19" fillId="0" borderId="15" xfId="0" applyFont="1" applyBorder="1" applyAlignment="1">
      <alignment horizontal="center"/>
    </xf>
    <xf numFmtId="0" fontId="6" fillId="0" borderId="15" xfId="49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49" applyFont="1" applyBorder="1" applyAlignment="1">
      <alignment horizontal="center" vertical="center"/>
      <protection/>
    </xf>
    <xf numFmtId="0" fontId="3" fillId="0" borderId="15" xfId="49" applyFont="1" applyBorder="1" applyAlignment="1">
      <alignment horizontal="center" vertical="center"/>
      <protection/>
    </xf>
    <xf numFmtId="0" fontId="20" fillId="0" borderId="15" xfId="49" applyFont="1" applyBorder="1" applyAlignment="1">
      <alignment horizontal="center" vertical="top"/>
      <protection/>
    </xf>
    <xf numFmtId="0" fontId="19" fillId="0" borderId="15" xfId="0" applyFont="1" applyBorder="1" applyAlignment="1">
      <alignment/>
    </xf>
    <xf numFmtId="0" fontId="7" fillId="0" borderId="0" xfId="49" applyFont="1" applyBorder="1">
      <alignment/>
      <protection/>
    </xf>
    <xf numFmtId="0" fontId="7" fillId="0" borderId="0" xfId="49" applyFont="1" applyBorder="1" applyAlignment="1">
      <alignment horizontal="center"/>
      <protection/>
    </xf>
    <xf numFmtId="0" fontId="20" fillId="0" borderId="0" xfId="43" applyFont="1" applyFill="1" applyBorder="1" applyAlignment="1">
      <alignment horizontal="right" vertical="center"/>
      <protection/>
    </xf>
    <xf numFmtId="0" fontId="20" fillId="0" borderId="0" xfId="43" applyFont="1" applyBorder="1" applyAlignment="1">
      <alignment vertical="center"/>
      <protection/>
    </xf>
    <xf numFmtId="0" fontId="0" fillId="0" borderId="0" xfId="43" applyBorder="1" applyAlignment="1">
      <alignment vertical="center"/>
      <protection/>
    </xf>
    <xf numFmtId="0" fontId="3" fillId="0" borderId="0" xfId="49" applyFont="1">
      <alignment/>
      <protection/>
    </xf>
    <xf numFmtId="2" fontId="20" fillId="0" borderId="0" xfId="50" applyNumberFormat="1" applyFont="1" applyBorder="1" applyAlignment="1" applyProtection="1">
      <alignment horizontal="left" vertical="center" wrapText="1"/>
      <protection/>
    </xf>
    <xf numFmtId="0" fontId="3" fillId="0" borderId="0" xfId="49" applyFont="1" applyBorder="1">
      <alignment/>
      <protection/>
    </xf>
    <xf numFmtId="0" fontId="20" fillId="0" borderId="0" xfId="49" applyFont="1" applyBorder="1" applyAlignment="1">
      <alignment vertical="center"/>
      <protection/>
    </xf>
    <xf numFmtId="0" fontId="0" fillId="0" borderId="0" xfId="43" applyBorder="1" applyAlignment="1">
      <alignment/>
      <protection/>
    </xf>
    <xf numFmtId="0" fontId="3" fillId="0" borderId="0" xfId="49" applyFont="1" applyBorder="1" applyAlignment="1">
      <alignment horizontal="left"/>
      <protection/>
    </xf>
    <xf numFmtId="2" fontId="20" fillId="0" borderId="0" xfId="50" applyNumberFormat="1" applyFont="1" applyBorder="1" applyAlignment="1" applyProtection="1">
      <alignment horizontal="right" vertical="center"/>
      <protection/>
    </xf>
    <xf numFmtId="0" fontId="20" fillId="0" borderId="0" xfId="49" applyFont="1" applyBorder="1">
      <alignment/>
      <protection/>
    </xf>
    <xf numFmtId="0" fontId="20" fillId="0" borderId="0" xfId="49" applyFont="1" applyFill="1" applyBorder="1">
      <alignment/>
      <protection/>
    </xf>
    <xf numFmtId="0" fontId="3" fillId="0" borderId="0" xfId="49" applyFont="1" applyBorder="1" applyAlignment="1">
      <alignment vertical="center"/>
      <protection/>
    </xf>
    <xf numFmtId="0" fontId="42" fillId="0" borderId="21" xfId="50" applyFont="1" applyBorder="1" applyAlignment="1" applyProtection="1">
      <alignment horizontal="center" vertical="center"/>
      <protection/>
    </xf>
    <xf numFmtId="0" fontId="0" fillId="0" borderId="0" xfId="43" applyBorder="1" applyAlignment="1">
      <alignment wrapText="1"/>
      <protection/>
    </xf>
    <xf numFmtId="0" fontId="3" fillId="0" borderId="0" xfId="50" applyFont="1" applyBorder="1" applyAlignment="1" applyProtection="1">
      <alignment horizontal="center" vertical="top"/>
      <protection/>
    </xf>
    <xf numFmtId="0" fontId="3" fillId="0" borderId="0" xfId="50" applyFont="1" applyBorder="1" applyAlignment="1" applyProtection="1">
      <alignment horizontal="center" vertical="top"/>
      <protection/>
    </xf>
    <xf numFmtId="0" fontId="19" fillId="0" borderId="0" xfId="43" applyFont="1" applyBorder="1">
      <alignment/>
      <protection/>
    </xf>
    <xf numFmtId="0" fontId="18" fillId="0" borderId="0" xfId="43" applyFont="1" applyBorder="1" applyAlignment="1">
      <alignment horizontal="center"/>
      <protection/>
    </xf>
    <xf numFmtId="0" fontId="15" fillId="0" borderId="0" xfId="49" applyFont="1" applyBorder="1" applyAlignment="1" applyProtection="1">
      <alignment horizontal="center" vertical="center" wrapText="1"/>
      <protection/>
    </xf>
    <xf numFmtId="0" fontId="7" fillId="0" borderId="0" xfId="49" applyFont="1" applyAlignment="1">
      <alignment horizontal="center"/>
      <protection/>
    </xf>
    <xf numFmtId="0" fontId="7" fillId="0" borderId="0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3" fillId="0" borderId="0" xfId="49" applyFont="1" applyBorder="1" applyAlignment="1">
      <alignment/>
      <protection/>
    </xf>
    <xf numFmtId="0" fontId="7" fillId="0" borderId="0" xfId="49" applyFont="1" applyBorder="1" applyAlignment="1">
      <alignment/>
      <protection/>
    </xf>
    <xf numFmtId="0" fontId="0" fillId="0" borderId="21" xfId="43" applyFont="1" applyBorder="1" applyAlignment="1">
      <alignment/>
      <protection/>
    </xf>
    <xf numFmtId="0" fontId="3" fillId="0" borderId="0" xfId="49" applyFont="1" applyBorder="1" applyAlignment="1" applyProtection="1">
      <alignment horizontal="center" vertical="center" wrapText="1"/>
      <protection/>
    </xf>
    <xf numFmtId="0" fontId="11" fillId="0" borderId="0" xfId="49" applyFont="1" applyBorder="1" applyAlignment="1" applyProtection="1">
      <alignment horizontal="center" vertical="center" wrapText="1"/>
      <protection/>
    </xf>
    <xf numFmtId="2" fontId="20" fillId="0" borderId="0" xfId="50" applyNumberFormat="1" applyFont="1" applyBorder="1" applyAlignment="1" applyProtection="1">
      <alignment horizontal="left" vertical="center"/>
      <protection/>
    </xf>
    <xf numFmtId="0" fontId="0" fillId="0" borderId="0" xfId="43" applyFont="1" applyBorder="1" applyAlignment="1">
      <alignment wrapText="1"/>
      <protection/>
    </xf>
    <xf numFmtId="0" fontId="20" fillId="0" borderId="0" xfId="43" applyFont="1" applyBorder="1" applyAlignment="1">
      <alignment horizontal="center" wrapText="1"/>
      <protection/>
    </xf>
    <xf numFmtId="2" fontId="3" fillId="0" borderId="0" xfId="50" applyNumberFormat="1" applyFont="1" applyBorder="1" applyAlignment="1" applyProtection="1">
      <alignment horizontal="left"/>
      <protection/>
    </xf>
    <xf numFmtId="0" fontId="3" fillId="0" borderId="0" xfId="49" applyFont="1" applyBorder="1" applyAlignment="1">
      <alignment horizontal="left"/>
      <protection/>
    </xf>
    <xf numFmtId="3" fontId="7" fillId="0" borderId="22" xfId="49" applyNumberFormat="1" applyFont="1" applyBorder="1" applyAlignment="1" applyProtection="1">
      <alignment/>
      <protection/>
    </xf>
    <xf numFmtId="0" fontId="3" fillId="0" borderId="0" xfId="49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2" fontId="3" fillId="0" borderId="0" xfId="50" applyNumberFormat="1" applyFont="1" applyBorder="1" applyAlignment="1" applyProtection="1">
      <alignment horizontal="right"/>
      <protection/>
    </xf>
    <xf numFmtId="3" fontId="7" fillId="0" borderId="22" xfId="49" applyNumberFormat="1" applyFont="1" applyBorder="1" applyAlignment="1" applyProtection="1">
      <alignment/>
      <protection/>
    </xf>
    <xf numFmtId="0" fontId="7" fillId="0" borderId="0" xfId="49" applyFont="1" applyBorder="1" applyAlignment="1">
      <alignment/>
      <protection/>
    </xf>
    <xf numFmtId="0" fontId="7" fillId="0" borderId="0" xfId="43" applyFont="1" applyBorder="1" applyAlignment="1">
      <alignment/>
      <protection/>
    </xf>
    <xf numFmtId="1" fontId="7" fillId="0" borderId="22" xfId="49" applyNumberFormat="1" applyFont="1" applyBorder="1" applyAlignment="1" applyProtection="1">
      <alignment/>
      <protection/>
    </xf>
    <xf numFmtId="0" fontId="3" fillId="0" borderId="0" xfId="43" applyFont="1" applyBorder="1" applyAlignment="1">
      <alignment horizontal="center"/>
      <protection/>
    </xf>
    <xf numFmtId="0" fontId="7" fillId="0" borderId="21" xfId="43" applyFont="1" applyBorder="1" applyAlignment="1">
      <alignment/>
      <protection/>
    </xf>
    <xf numFmtId="0" fontId="3" fillId="0" borderId="0" xfId="43" applyFont="1" applyBorder="1" applyAlignment="1">
      <alignment horizontal="right"/>
      <protection/>
    </xf>
    <xf numFmtId="3" fontId="7" fillId="0" borderId="23" xfId="49" applyNumberFormat="1" applyFont="1" applyBorder="1" applyAlignment="1" applyProtection="1">
      <alignment/>
      <protection/>
    </xf>
    <xf numFmtId="0" fontId="3" fillId="0" borderId="24" xfId="43" applyFont="1" applyBorder="1" applyAlignment="1">
      <alignment horizontal="right"/>
      <protection/>
    </xf>
    <xf numFmtId="0" fontId="7" fillId="0" borderId="25" xfId="43" applyFont="1" applyBorder="1" applyAlignment="1">
      <alignment/>
      <protection/>
    </xf>
    <xf numFmtId="0" fontId="7" fillId="0" borderId="22" xfId="43" applyFont="1" applyBorder="1" applyAlignment="1">
      <alignment/>
      <protection/>
    </xf>
    <xf numFmtId="0" fontId="3" fillId="0" borderId="26" xfId="43" applyFont="1" applyBorder="1" applyAlignment="1">
      <alignment horizontal="right"/>
      <protection/>
    </xf>
    <xf numFmtId="0" fontId="3" fillId="0" borderId="0" xfId="43" applyFont="1" applyBorder="1" applyAlignment="1">
      <alignment horizontal="right"/>
      <protection/>
    </xf>
    <xf numFmtId="3" fontId="7" fillId="0" borderId="27" xfId="49" applyNumberFormat="1" applyFont="1" applyBorder="1" applyAlignment="1" applyProtection="1">
      <alignment horizontal="center"/>
      <protection locked="0"/>
    </xf>
    <xf numFmtId="3" fontId="7" fillId="0" borderId="28" xfId="49" applyNumberFormat="1" applyFont="1" applyBorder="1" applyAlignment="1" applyProtection="1">
      <alignment horizontal="center"/>
      <protection/>
    </xf>
    <xf numFmtId="3" fontId="7" fillId="0" borderId="22" xfId="49" applyNumberFormat="1" applyFont="1" applyBorder="1" applyAlignment="1" applyProtection="1">
      <alignment horizontal="center"/>
      <protection/>
    </xf>
    <xf numFmtId="0" fontId="42" fillId="0" borderId="21" xfId="49" applyFont="1" applyBorder="1">
      <alignment/>
      <protection/>
    </xf>
    <xf numFmtId="0" fontId="42" fillId="0" borderId="21" xfId="49" applyFont="1" applyBorder="1" applyAlignment="1">
      <alignment horizontal="center"/>
      <protection/>
    </xf>
    <xf numFmtId="0" fontId="7" fillId="0" borderId="21" xfId="43" applyFont="1" applyBorder="1" applyAlignment="1">
      <alignment horizontal="center"/>
      <protection/>
    </xf>
    <xf numFmtId="0" fontId="0" fillId="0" borderId="21" xfId="43" applyFont="1" applyBorder="1" applyAlignment="1">
      <alignment horizontal="center"/>
      <protection/>
    </xf>
    <xf numFmtId="2" fontId="3" fillId="0" borderId="21" xfId="49" applyNumberFormat="1" applyFont="1" applyBorder="1" applyAlignment="1" applyProtection="1">
      <alignment horizontal="right"/>
      <protection/>
    </xf>
    <xf numFmtId="0" fontId="7" fillId="0" borderId="0" xfId="49" applyFont="1" applyBorder="1" applyAlignment="1">
      <alignment horizontal="center" vertical="center"/>
      <protection/>
    </xf>
    <xf numFmtId="49" fontId="43" fillId="0" borderId="29" xfId="49" applyNumberFormat="1" applyFont="1" applyBorder="1" applyAlignment="1" applyProtection="1">
      <alignment horizontal="left" vertical="center" wrapText="1"/>
      <protection/>
    </xf>
    <xf numFmtId="49" fontId="43" fillId="0" borderId="0" xfId="49" applyNumberFormat="1" applyFont="1" applyBorder="1" applyAlignment="1" applyProtection="1">
      <alignment horizontal="left" vertical="center" wrapText="1"/>
      <protection/>
    </xf>
    <xf numFmtId="0" fontId="43" fillId="0" borderId="23" xfId="49" applyFont="1" applyBorder="1" applyAlignment="1" applyProtection="1">
      <alignment horizontal="center" vertical="center"/>
      <protection/>
    </xf>
    <xf numFmtId="0" fontId="43" fillId="0" borderId="30" xfId="43" applyFont="1" applyBorder="1" applyAlignment="1">
      <alignment horizontal="center" vertical="center" wrapText="1"/>
      <protection/>
    </xf>
    <xf numFmtId="0" fontId="23" fillId="0" borderId="25" xfId="43" applyFont="1" applyBorder="1" applyAlignment="1">
      <alignment horizontal="center" wrapText="1"/>
      <protection/>
    </xf>
    <xf numFmtId="0" fontId="23" fillId="0" borderId="28" xfId="43" applyFont="1" applyBorder="1" applyAlignment="1">
      <alignment horizontal="center" wrapText="1"/>
      <protection/>
    </xf>
    <xf numFmtId="2" fontId="43" fillId="0" borderId="23" xfId="49" applyNumberFormat="1" applyFont="1" applyBorder="1" applyAlignment="1" applyProtection="1">
      <alignment horizontal="center" vertical="center" wrapText="1"/>
      <protection/>
    </xf>
    <xf numFmtId="2" fontId="43" fillId="0" borderId="30" xfId="49" applyNumberFormat="1" applyFont="1" applyBorder="1" applyAlignment="1" applyProtection="1">
      <alignment horizontal="center" vertical="center" wrapText="1"/>
      <protection/>
    </xf>
    <xf numFmtId="49" fontId="43" fillId="0" borderId="31" xfId="49" applyNumberFormat="1" applyFont="1" applyBorder="1" applyAlignment="1" applyProtection="1">
      <alignment horizontal="left" vertical="center" wrapText="1"/>
      <protection/>
    </xf>
    <xf numFmtId="49" fontId="43" fillId="0" borderId="21" xfId="49" applyNumberFormat="1" applyFont="1" applyBorder="1" applyAlignment="1" applyProtection="1">
      <alignment horizontal="left" vertical="center" wrapText="1"/>
      <protection/>
    </xf>
    <xf numFmtId="0" fontId="43" fillId="0" borderId="27" xfId="49" applyFont="1" applyBorder="1" applyAlignment="1" applyProtection="1">
      <alignment horizontal="center" vertical="center"/>
      <protection/>
    </xf>
    <xf numFmtId="0" fontId="43" fillId="0" borderId="32" xfId="43" applyFont="1" applyBorder="1" applyAlignment="1">
      <alignment horizontal="center" vertical="center" wrapText="1"/>
      <protection/>
    </xf>
    <xf numFmtId="49" fontId="43" fillId="0" borderId="22" xfId="49" applyNumberFormat="1" applyFont="1" applyBorder="1" applyAlignment="1" applyProtection="1">
      <alignment horizontal="center" vertical="center" wrapText="1"/>
      <protection/>
    </xf>
    <xf numFmtId="49" fontId="43" fillId="0" borderId="32" xfId="49" applyNumberFormat="1" applyFont="1" applyBorder="1" applyAlignment="1" applyProtection="1">
      <alignment horizontal="center" vertical="center" wrapText="1"/>
      <protection/>
    </xf>
    <xf numFmtId="2" fontId="43" fillId="0" borderId="27" xfId="49" applyNumberFormat="1" applyFont="1" applyBorder="1" applyAlignment="1" applyProtection="1">
      <alignment horizontal="center" vertical="center" wrapText="1"/>
      <protection/>
    </xf>
    <xf numFmtId="2" fontId="43" fillId="0" borderId="32" xfId="49" applyNumberFormat="1" applyFont="1" applyBorder="1" applyAlignment="1" applyProtection="1">
      <alignment horizontal="center" vertical="center" wrapText="1"/>
      <protection/>
    </xf>
    <xf numFmtId="49" fontId="20" fillId="0" borderId="25" xfId="49" applyNumberFormat="1" applyFont="1" applyBorder="1" applyAlignment="1" applyProtection="1">
      <alignment horizontal="center" vertical="center"/>
      <protection/>
    </xf>
    <xf numFmtId="49" fontId="20" fillId="0" borderId="33" xfId="49" applyNumberFormat="1" applyFont="1" applyBorder="1" applyAlignment="1" applyProtection="1">
      <alignment horizontal="center" vertical="center"/>
      <protection/>
    </xf>
    <xf numFmtId="49" fontId="20" fillId="0" borderId="28" xfId="49" applyNumberFormat="1" applyFont="1" applyBorder="1" applyAlignment="1" applyProtection="1">
      <alignment horizontal="center" vertical="center"/>
      <protection/>
    </xf>
    <xf numFmtId="0" fontId="20" fillId="0" borderId="22" xfId="49" applyFont="1" applyBorder="1" applyAlignment="1" applyProtection="1">
      <alignment horizontal="center" vertical="center" wrapText="1"/>
      <protection/>
    </xf>
    <xf numFmtId="0" fontId="20" fillId="0" borderId="32" xfId="49" applyFont="1" applyBorder="1" applyAlignment="1" applyProtection="1">
      <alignment horizontal="center" vertical="center" wrapText="1"/>
      <protection/>
    </xf>
    <xf numFmtId="49" fontId="20" fillId="0" borderId="28" xfId="49" applyNumberFormat="1" applyFont="1" applyBorder="1" applyAlignment="1" applyProtection="1">
      <alignment horizontal="center" vertical="center" wrapText="1"/>
      <protection/>
    </xf>
    <xf numFmtId="49" fontId="20" fillId="0" borderId="22" xfId="49" applyNumberFormat="1" applyFont="1" applyBorder="1" applyAlignment="1" applyProtection="1">
      <alignment horizontal="center" vertical="center" wrapText="1"/>
      <protection/>
    </xf>
    <xf numFmtId="1" fontId="20" fillId="0" borderId="32" xfId="49" applyNumberFormat="1" applyFont="1" applyBorder="1" applyAlignment="1" applyProtection="1">
      <alignment horizontal="center" vertical="center" wrapText="1"/>
      <protection/>
    </xf>
    <xf numFmtId="0" fontId="10" fillId="0" borderId="22" xfId="49" applyFont="1" applyBorder="1" applyAlignment="1">
      <alignment vertical="top" wrapText="1"/>
      <protection/>
    </xf>
    <xf numFmtId="0" fontId="10" fillId="0" borderId="28" xfId="49" applyFont="1" applyBorder="1" applyAlignment="1">
      <alignment vertical="top" wrapText="1"/>
      <protection/>
    </xf>
    <xf numFmtId="0" fontId="10" fillId="0" borderId="33" xfId="49" applyFont="1" applyBorder="1" applyAlignment="1">
      <alignment vertical="top" wrapText="1"/>
      <protection/>
    </xf>
    <xf numFmtId="0" fontId="10" fillId="0" borderId="28" xfId="49" applyFont="1" applyBorder="1" applyAlignment="1">
      <alignment horizontal="center" vertical="top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2" fontId="7" fillId="6" borderId="28" xfId="49" applyNumberFormat="1" applyFont="1" applyFill="1" applyBorder="1" applyAlignment="1">
      <alignment horizontal="right" vertical="center" wrapText="1"/>
      <protection/>
    </xf>
    <xf numFmtId="2" fontId="7" fillId="6" borderId="22" xfId="49" applyNumberFormat="1" applyFont="1" applyFill="1" applyBorder="1" applyAlignment="1">
      <alignment horizontal="right" vertical="center" wrapText="1"/>
      <protection/>
    </xf>
    <xf numFmtId="0" fontId="10" fillId="0" borderId="0" xfId="49" applyFont="1" applyBorder="1">
      <alignment/>
      <protection/>
    </xf>
    <xf numFmtId="0" fontId="10" fillId="0" borderId="0" xfId="49" applyFont="1">
      <alignment/>
      <protection/>
    </xf>
    <xf numFmtId="0" fontId="10" fillId="0" borderId="22" xfId="49" applyFont="1" applyFill="1" applyBorder="1" applyAlignment="1">
      <alignment vertical="top" wrapText="1"/>
      <protection/>
    </xf>
    <xf numFmtId="0" fontId="10" fillId="0" borderId="32" xfId="49" applyFont="1" applyFill="1" applyBorder="1" applyAlignment="1">
      <alignment vertical="top" wrapText="1"/>
      <protection/>
    </xf>
    <xf numFmtId="0" fontId="7" fillId="0" borderId="32" xfId="49" applyFont="1" applyFill="1" applyBorder="1" applyAlignment="1">
      <alignment vertical="top" wrapText="1"/>
      <protection/>
    </xf>
    <xf numFmtId="0" fontId="7" fillId="0" borderId="21" xfId="49" applyFont="1" applyFill="1" applyBorder="1" applyAlignment="1">
      <alignment vertical="top" wrapText="1"/>
      <protection/>
    </xf>
    <xf numFmtId="0" fontId="7" fillId="0" borderId="27" xfId="49" applyFont="1" applyFill="1" applyBorder="1" applyAlignment="1">
      <alignment vertical="top" wrapText="1"/>
      <protection/>
    </xf>
    <xf numFmtId="0" fontId="7" fillId="0" borderId="32" xfId="49" applyFont="1" applyFill="1" applyBorder="1" applyAlignment="1">
      <alignment horizontal="center" vertical="top" wrapText="1"/>
      <protection/>
    </xf>
    <xf numFmtId="0" fontId="3" fillId="0" borderId="32" xfId="49" applyFont="1" applyFill="1" applyBorder="1" applyAlignment="1">
      <alignment horizontal="center" vertical="center" wrapText="1"/>
      <protection/>
    </xf>
    <xf numFmtId="2" fontId="7" fillId="6" borderId="34" xfId="49" applyNumberFormat="1" applyFont="1" applyFill="1" applyBorder="1" applyAlignment="1">
      <alignment horizontal="right" vertical="center" wrapText="1"/>
      <protection/>
    </xf>
    <xf numFmtId="2" fontId="7" fillId="6" borderId="24" xfId="49" applyNumberFormat="1" applyFont="1" applyFill="1" applyBorder="1" applyAlignment="1">
      <alignment horizontal="right" vertical="center" wrapText="1"/>
      <protection/>
    </xf>
    <xf numFmtId="0" fontId="7" fillId="0" borderId="22" xfId="49" applyFont="1" applyFill="1" applyBorder="1" applyAlignment="1">
      <alignment vertical="top" wrapText="1"/>
      <protection/>
    </xf>
    <xf numFmtId="0" fontId="7" fillId="0" borderId="28" xfId="49" applyFont="1" applyFill="1" applyBorder="1" applyAlignment="1">
      <alignment vertical="top" wrapText="1"/>
      <protection/>
    </xf>
    <xf numFmtId="0" fontId="7" fillId="0" borderId="33" xfId="49" applyFont="1" applyFill="1" applyBorder="1" applyAlignment="1">
      <alignment vertical="top" wrapText="1"/>
      <protection/>
    </xf>
    <xf numFmtId="0" fontId="7" fillId="0" borderId="28" xfId="49" applyFont="1" applyFill="1" applyBorder="1" applyAlignment="1">
      <alignment horizontal="center" vertical="top" wrapText="1"/>
      <protection/>
    </xf>
    <xf numFmtId="0" fontId="7" fillId="0" borderId="28" xfId="49" applyFont="1" applyFill="1" applyBorder="1" applyAlignment="1">
      <alignment vertical="top" wrapText="1"/>
      <protection/>
    </xf>
    <xf numFmtId="2" fontId="7" fillId="6" borderId="28" xfId="49" applyNumberFormat="1" applyFont="1" applyFill="1" applyBorder="1" applyAlignment="1">
      <alignment horizontal="right" vertical="center" wrapText="1"/>
      <protection/>
    </xf>
    <xf numFmtId="2" fontId="7" fillId="6" borderId="22" xfId="49" applyNumberFormat="1" applyFont="1" applyFill="1" applyBorder="1" applyAlignment="1">
      <alignment horizontal="right" vertical="center" wrapText="1"/>
      <protection/>
    </xf>
    <xf numFmtId="0" fontId="7" fillId="0" borderId="25" xfId="49" applyFont="1" applyFill="1" applyBorder="1" applyAlignment="1">
      <alignment vertical="top" wrapText="1"/>
      <protection/>
    </xf>
    <xf numFmtId="0" fontId="3" fillId="0" borderId="28" xfId="49" applyFont="1" applyFill="1" applyBorder="1" applyAlignment="1">
      <alignment horizontal="center" vertical="center" wrapText="1"/>
      <protection/>
    </xf>
    <xf numFmtId="2" fontId="7" fillId="0" borderId="32" xfId="49" applyNumberFormat="1" applyFont="1" applyBorder="1" applyAlignment="1" applyProtection="1">
      <alignment horizontal="right" vertical="center" wrapText="1"/>
      <protection/>
    </xf>
    <xf numFmtId="2" fontId="7" fillId="0" borderId="22" xfId="49" applyNumberFormat="1" applyFont="1" applyBorder="1" applyAlignment="1" applyProtection="1">
      <alignment horizontal="right" vertical="center" wrapText="1"/>
      <protection/>
    </xf>
    <xf numFmtId="2" fontId="7" fillId="0" borderId="28" xfId="49" applyNumberFormat="1" applyFont="1" applyBorder="1" applyAlignment="1" applyProtection="1">
      <alignment horizontal="right" vertical="center" wrapText="1"/>
      <protection/>
    </xf>
    <xf numFmtId="0" fontId="10" fillId="0" borderId="31" xfId="49" applyFont="1" applyFill="1" applyBorder="1" applyAlignment="1">
      <alignment vertical="top" wrapText="1"/>
      <protection/>
    </xf>
    <xf numFmtId="0" fontId="10" fillId="0" borderId="27" xfId="49" applyFont="1" applyFill="1" applyBorder="1" applyAlignment="1">
      <alignment vertical="top" wrapText="1"/>
      <protection/>
    </xf>
    <xf numFmtId="2" fontId="7" fillId="6" borderId="32" xfId="49" applyNumberFormat="1" applyFont="1" applyFill="1" applyBorder="1" applyAlignment="1">
      <alignment horizontal="right" vertical="center" wrapText="1"/>
      <protection/>
    </xf>
    <xf numFmtId="2" fontId="7" fillId="6" borderId="27" xfId="49" applyNumberFormat="1" applyFont="1" applyFill="1" applyBorder="1" applyAlignment="1">
      <alignment horizontal="right" vertical="center" wrapText="1"/>
      <protection/>
    </xf>
    <xf numFmtId="2" fontId="7" fillId="6" borderId="24" xfId="49" applyNumberFormat="1" applyFont="1" applyFill="1" applyBorder="1" applyAlignment="1">
      <alignment horizontal="right" vertical="center" wrapText="1"/>
      <protection/>
    </xf>
    <xf numFmtId="0" fontId="7" fillId="0" borderId="29" xfId="49" applyFont="1" applyFill="1" applyBorder="1" applyAlignment="1">
      <alignment vertical="top" wrapText="1"/>
      <protection/>
    </xf>
    <xf numFmtId="0" fontId="7" fillId="0" borderId="34" xfId="49" applyFont="1" applyFill="1" applyBorder="1" applyAlignment="1">
      <alignment vertical="top" wrapText="1"/>
      <protection/>
    </xf>
    <xf numFmtId="0" fontId="7" fillId="0" borderId="24" xfId="49" applyFont="1" applyFill="1" applyBorder="1" applyAlignment="1">
      <alignment vertical="top" wrapText="1"/>
      <protection/>
    </xf>
    <xf numFmtId="0" fontId="7" fillId="0" borderId="0" xfId="49" applyFont="1" applyFill="1" applyBorder="1" applyAlignment="1">
      <alignment vertical="top" wrapText="1"/>
      <protection/>
    </xf>
    <xf numFmtId="0" fontId="7" fillId="0" borderId="24" xfId="49" applyFont="1" applyFill="1" applyBorder="1" applyAlignment="1">
      <alignment horizontal="center" vertical="top" wrapText="1"/>
      <protection/>
    </xf>
    <xf numFmtId="0" fontId="3" fillId="0" borderId="23" xfId="49" applyFont="1" applyBorder="1" applyAlignment="1">
      <alignment horizontal="center" vertical="center" wrapText="1"/>
      <protection/>
    </xf>
    <xf numFmtId="2" fontId="7" fillId="6" borderId="30" xfId="49" applyNumberFormat="1" applyFont="1" applyFill="1" applyBorder="1" applyAlignment="1">
      <alignment horizontal="right" vertical="center" wrapText="1"/>
      <protection/>
    </xf>
    <xf numFmtId="2" fontId="7" fillId="6" borderId="35" xfId="49" applyNumberFormat="1" applyFont="1" applyFill="1" applyBorder="1" applyAlignment="1">
      <alignment horizontal="right" vertical="center" wrapText="1"/>
      <protection/>
    </xf>
    <xf numFmtId="2" fontId="7" fillId="6" borderId="23" xfId="49" applyNumberFormat="1" applyFont="1" applyFill="1" applyBorder="1" applyAlignment="1">
      <alignment horizontal="right" vertical="center" wrapText="1"/>
      <protection/>
    </xf>
    <xf numFmtId="0" fontId="7" fillId="0" borderId="25" xfId="49" applyFont="1" applyBorder="1" applyAlignment="1">
      <alignment vertical="top" wrapText="1"/>
      <protection/>
    </xf>
    <xf numFmtId="0" fontId="7" fillId="0" borderId="22" xfId="49" applyFont="1" applyBorder="1" applyAlignment="1">
      <alignment vertical="top" wrapText="1"/>
      <protection/>
    </xf>
    <xf numFmtId="0" fontId="7" fillId="0" borderId="28" xfId="49" applyFont="1" applyBorder="1" applyAlignment="1">
      <alignment vertical="top" wrapText="1"/>
      <protection/>
    </xf>
    <xf numFmtId="0" fontId="7" fillId="0" borderId="33" xfId="49" applyFont="1" applyBorder="1" applyAlignment="1">
      <alignment vertical="top" wrapText="1"/>
      <protection/>
    </xf>
    <xf numFmtId="1" fontId="7" fillId="0" borderId="28" xfId="49" applyNumberFormat="1" applyFont="1" applyBorder="1" applyAlignment="1">
      <alignment horizontal="center" vertical="top" wrapText="1"/>
      <protection/>
    </xf>
    <xf numFmtId="0" fontId="7" fillId="0" borderId="28" xfId="49" applyFont="1" applyBorder="1" applyAlignment="1">
      <alignment horizontal="center" vertical="top" wrapText="1"/>
      <protection/>
    </xf>
    <xf numFmtId="0" fontId="7" fillId="0" borderId="31" xfId="49" applyFont="1" applyBorder="1" applyAlignment="1">
      <alignment vertical="top" wrapText="1"/>
      <protection/>
    </xf>
    <xf numFmtId="0" fontId="7" fillId="0" borderId="27" xfId="49" applyFont="1" applyBorder="1" applyAlignment="1">
      <alignment vertical="top" wrapText="1"/>
      <protection/>
    </xf>
    <xf numFmtId="0" fontId="7" fillId="0" borderId="32" xfId="49" applyFont="1" applyBorder="1" applyAlignment="1">
      <alignment vertical="top" wrapText="1"/>
      <protection/>
    </xf>
    <xf numFmtId="0" fontId="7" fillId="0" borderId="21" xfId="49" applyFont="1" applyBorder="1" applyAlignment="1">
      <alignment vertical="top" wrapText="1"/>
      <protection/>
    </xf>
    <xf numFmtId="0" fontId="7" fillId="0" borderId="32" xfId="49" applyFont="1" applyBorder="1" applyAlignment="1">
      <alignment horizontal="center" vertical="top" wrapText="1"/>
      <protection/>
    </xf>
    <xf numFmtId="0" fontId="3" fillId="0" borderId="32" xfId="49" applyFont="1" applyBorder="1" applyAlignment="1">
      <alignment horizontal="center" vertical="center" wrapText="1"/>
      <protection/>
    </xf>
    <xf numFmtId="0" fontId="3" fillId="0" borderId="25" xfId="49" applyFont="1" applyBorder="1" applyAlignment="1">
      <alignment horizontal="center" vertical="top" wrapText="1"/>
      <protection/>
    </xf>
    <xf numFmtId="0" fontId="3" fillId="0" borderId="33" xfId="49" applyFont="1" applyBorder="1" applyAlignment="1">
      <alignment horizontal="center" vertical="top" wrapText="1"/>
      <protection/>
    </xf>
    <xf numFmtId="0" fontId="3" fillId="0" borderId="28" xfId="49" applyFont="1" applyBorder="1" applyAlignment="1">
      <alignment horizontal="center" vertical="top" wrapText="1"/>
      <protection/>
    </xf>
    <xf numFmtId="0" fontId="3" fillId="0" borderId="22" xfId="49" applyFont="1" applyBorder="1" applyAlignment="1">
      <alignment horizontal="center" vertical="top" wrapText="1"/>
      <protection/>
    </xf>
    <xf numFmtId="0" fontId="3" fillId="0" borderId="28" xfId="49" applyFont="1" applyBorder="1" applyAlignment="1">
      <alignment horizontal="center" vertical="top" wrapText="1"/>
      <protection/>
    </xf>
    <xf numFmtId="1" fontId="3" fillId="0" borderId="28" xfId="49" applyNumberFormat="1" applyFont="1" applyBorder="1" applyAlignment="1">
      <alignment horizontal="center" vertical="top" wrapText="1"/>
      <protection/>
    </xf>
    <xf numFmtId="1" fontId="3" fillId="0" borderId="25" xfId="49" applyNumberFormat="1" applyFont="1" applyBorder="1" applyAlignment="1">
      <alignment horizontal="center" vertical="top" wrapText="1"/>
      <protection/>
    </xf>
    <xf numFmtId="1" fontId="3" fillId="0" borderId="22" xfId="49" applyNumberFormat="1" applyFont="1" applyBorder="1" applyAlignment="1">
      <alignment horizontal="center" vertical="top" wrapText="1"/>
      <protection/>
    </xf>
    <xf numFmtId="0" fontId="7" fillId="0" borderId="29" xfId="49" applyFont="1" applyBorder="1" applyAlignment="1">
      <alignment vertical="top" wrapText="1"/>
      <protection/>
    </xf>
    <xf numFmtId="0" fontId="7" fillId="0" borderId="23" xfId="49" applyFont="1" applyBorder="1" applyAlignment="1">
      <alignment vertical="top" wrapText="1"/>
      <protection/>
    </xf>
    <xf numFmtId="0" fontId="7" fillId="0" borderId="30" xfId="49" applyFont="1" applyBorder="1" applyAlignment="1">
      <alignment vertical="top" wrapText="1"/>
      <protection/>
    </xf>
    <xf numFmtId="0" fontId="7" fillId="0" borderId="30" xfId="49" applyFont="1" applyBorder="1" applyAlignment="1">
      <alignment horizontal="center" vertical="top" wrapText="1"/>
      <protection/>
    </xf>
    <xf numFmtId="0" fontId="3" fillId="0" borderId="30" xfId="49" applyFont="1" applyBorder="1" applyAlignment="1">
      <alignment horizontal="center" vertical="center" wrapText="1"/>
      <protection/>
    </xf>
    <xf numFmtId="2" fontId="7" fillId="0" borderId="30" xfId="49" applyNumberFormat="1" applyFont="1" applyBorder="1" applyAlignment="1" applyProtection="1">
      <alignment horizontal="right" vertical="center" wrapText="1"/>
      <protection/>
    </xf>
    <xf numFmtId="0" fontId="10" fillId="0" borderId="31" xfId="49" applyFont="1" applyFill="1" applyBorder="1" applyAlignment="1">
      <alignment vertical="center" wrapText="1"/>
      <protection/>
    </xf>
    <xf numFmtId="0" fontId="10" fillId="0" borderId="27" xfId="49" applyFont="1" applyFill="1" applyBorder="1" applyAlignment="1">
      <alignment vertical="center" wrapText="1"/>
      <protection/>
    </xf>
    <xf numFmtId="0" fontId="10" fillId="0" borderId="32" xfId="49" applyFont="1" applyFill="1" applyBorder="1" applyAlignment="1">
      <alignment vertical="center" wrapText="1"/>
      <protection/>
    </xf>
    <xf numFmtId="2" fontId="7" fillId="6" borderId="32" xfId="49" applyNumberFormat="1" applyFont="1" applyFill="1" applyBorder="1" applyAlignment="1">
      <alignment horizontal="right" vertical="center" wrapText="1"/>
      <protection/>
    </xf>
    <xf numFmtId="2" fontId="7" fillId="6" borderId="31" xfId="49" applyNumberFormat="1" applyFont="1" applyFill="1" applyBorder="1" applyAlignment="1">
      <alignment horizontal="right" vertical="center" wrapText="1"/>
      <protection/>
    </xf>
    <xf numFmtId="2" fontId="7" fillId="6" borderId="27" xfId="49" applyNumberFormat="1" applyFont="1" applyFill="1" applyBorder="1" applyAlignment="1">
      <alignment horizontal="right" vertical="center" wrapText="1"/>
      <protection/>
    </xf>
    <xf numFmtId="2" fontId="7" fillId="6" borderId="25" xfId="49" applyNumberFormat="1" applyFont="1" applyFill="1" applyBorder="1" applyAlignment="1">
      <alignment horizontal="right" vertical="center" wrapText="1"/>
      <protection/>
    </xf>
    <xf numFmtId="0" fontId="7" fillId="0" borderId="0" xfId="49" applyFont="1" applyBorder="1" applyAlignment="1">
      <alignment vertical="top"/>
      <protection/>
    </xf>
    <xf numFmtId="0" fontId="7" fillId="0" borderId="0" xfId="49" applyFont="1" applyAlignment="1">
      <alignment vertical="top"/>
      <protection/>
    </xf>
    <xf numFmtId="2" fontId="7" fillId="0" borderId="28" xfId="49" applyNumberFormat="1" applyFont="1" applyBorder="1" applyAlignment="1">
      <alignment horizontal="right" vertical="center" wrapText="1"/>
      <protection/>
    </xf>
    <xf numFmtId="0" fontId="7" fillId="0" borderId="32" xfId="49" applyFont="1" applyFill="1" applyBorder="1" applyAlignment="1">
      <alignment vertical="top" wrapText="1"/>
      <protection/>
    </xf>
    <xf numFmtId="0" fontId="7" fillId="0" borderId="23" xfId="49" applyFont="1" applyFill="1" applyBorder="1" applyAlignment="1">
      <alignment vertical="top" wrapText="1"/>
      <protection/>
    </xf>
    <xf numFmtId="2" fontId="7" fillId="6" borderId="29" xfId="49" applyNumberFormat="1" applyFont="1" applyFill="1" applyBorder="1" applyAlignment="1">
      <alignment horizontal="right" vertical="center" wrapText="1"/>
      <protection/>
    </xf>
    <xf numFmtId="2" fontId="7" fillId="6" borderId="34" xfId="49" applyNumberFormat="1" applyFont="1" applyFill="1" applyBorder="1" applyAlignment="1">
      <alignment horizontal="right" vertical="center" wrapText="1"/>
      <protection/>
    </xf>
    <xf numFmtId="0" fontId="7" fillId="0" borderId="22" xfId="49" applyFont="1" applyFill="1" applyBorder="1" applyAlignment="1">
      <alignment vertical="top" wrapText="1"/>
      <protection/>
    </xf>
    <xf numFmtId="2" fontId="7" fillId="0" borderId="32" xfId="49" applyNumberFormat="1" applyFont="1" applyBorder="1" applyAlignment="1">
      <alignment horizontal="right" vertical="center" wrapText="1"/>
      <protection/>
    </xf>
    <xf numFmtId="0" fontId="10" fillId="0" borderId="28" xfId="49" applyFont="1" applyFill="1" applyBorder="1" applyAlignment="1">
      <alignment vertical="top" wrapText="1"/>
      <protection/>
    </xf>
    <xf numFmtId="0" fontId="10" fillId="0" borderId="28" xfId="49" applyFont="1" applyFill="1" applyBorder="1" applyAlignment="1">
      <alignment horizontal="center" vertical="top" wrapText="1"/>
      <protection/>
    </xf>
    <xf numFmtId="0" fontId="3" fillId="0" borderId="25" xfId="49" applyFont="1" applyFill="1" applyBorder="1" applyAlignment="1">
      <alignment horizontal="center" vertical="top"/>
      <protection/>
    </xf>
    <xf numFmtId="0" fontId="3" fillId="0" borderId="33" xfId="49" applyFont="1" applyFill="1" applyBorder="1" applyAlignment="1">
      <alignment horizontal="center" vertical="top"/>
      <protection/>
    </xf>
    <xf numFmtId="0" fontId="3" fillId="0" borderId="28" xfId="49" applyFont="1" applyFill="1" applyBorder="1" applyAlignment="1">
      <alignment horizontal="center" vertical="top"/>
      <protection/>
    </xf>
    <xf numFmtId="0" fontId="3" fillId="0" borderId="22" xfId="49" applyFont="1" applyFill="1" applyBorder="1" applyAlignment="1">
      <alignment horizontal="center" vertical="top" wrapText="1"/>
      <protection/>
    </xf>
    <xf numFmtId="0" fontId="3" fillId="0" borderId="28" xfId="49" applyFont="1" applyFill="1" applyBorder="1" applyAlignment="1">
      <alignment horizontal="center" vertical="top" wrapText="1"/>
      <protection/>
    </xf>
    <xf numFmtId="0" fontId="3" fillId="0" borderId="28" xfId="49" applyFont="1" applyFill="1" applyBorder="1" applyAlignment="1">
      <alignment horizontal="center" vertical="top" wrapText="1"/>
      <protection/>
    </xf>
    <xf numFmtId="0" fontId="3" fillId="0" borderId="25" xfId="49" applyFont="1" applyFill="1" applyBorder="1" applyAlignment="1">
      <alignment horizontal="center" vertical="top" wrapText="1"/>
      <protection/>
    </xf>
    <xf numFmtId="0" fontId="3" fillId="0" borderId="22" xfId="49" applyFont="1" applyFill="1" applyBorder="1" applyAlignment="1">
      <alignment horizontal="center" vertical="top" wrapText="1"/>
      <protection/>
    </xf>
    <xf numFmtId="0" fontId="7" fillId="0" borderId="22" xfId="49" applyFont="1" applyBorder="1" applyAlignment="1">
      <alignment horizontal="center" vertical="top" wrapText="1"/>
      <protection/>
    </xf>
    <xf numFmtId="0" fontId="3" fillId="0" borderId="22" xfId="49" applyFont="1" applyBorder="1" applyAlignment="1">
      <alignment horizontal="center" vertical="center" wrapText="1"/>
      <protection/>
    </xf>
    <xf numFmtId="0" fontId="10" fillId="0" borderId="22" xfId="49" applyFont="1" applyFill="1" applyBorder="1" applyAlignment="1">
      <alignment horizontal="center" vertical="top" wrapText="1"/>
      <protection/>
    </xf>
    <xf numFmtId="0" fontId="10" fillId="0" borderId="33" xfId="49" applyFont="1" applyFill="1" applyBorder="1" applyAlignment="1">
      <alignment vertical="top" wrapText="1"/>
      <protection/>
    </xf>
    <xf numFmtId="0" fontId="7" fillId="0" borderId="27" xfId="49" applyFont="1" applyFill="1" applyBorder="1" applyAlignment="1">
      <alignment horizontal="center" vertical="top" wrapText="1"/>
      <protection/>
    </xf>
    <xf numFmtId="0" fontId="7" fillId="0" borderId="21" xfId="49" applyFont="1" applyFill="1" applyBorder="1" applyAlignment="1">
      <alignment vertical="top" wrapText="1"/>
      <protection/>
    </xf>
    <xf numFmtId="0" fontId="7" fillId="0" borderId="22" xfId="49" applyFont="1" applyFill="1" applyBorder="1" applyAlignment="1">
      <alignment horizontal="center" vertical="top" wrapText="1"/>
      <protection/>
    </xf>
    <xf numFmtId="0" fontId="7" fillId="0" borderId="34" xfId="49" applyFont="1" applyBorder="1" applyAlignment="1">
      <alignment vertical="top" wrapText="1"/>
      <protection/>
    </xf>
    <xf numFmtId="0" fontId="7" fillId="0" borderId="23" xfId="49" applyFont="1" applyBorder="1" applyAlignment="1">
      <alignment horizontal="center" vertical="top" wrapText="1"/>
      <protection/>
    </xf>
    <xf numFmtId="0" fontId="7" fillId="0" borderId="26" xfId="49" applyFont="1" applyBorder="1" applyAlignment="1">
      <alignment vertical="top" wrapText="1"/>
      <protection/>
    </xf>
    <xf numFmtId="2" fontId="7" fillId="0" borderId="30" xfId="49" applyNumberFormat="1" applyFont="1" applyBorder="1" applyAlignment="1">
      <alignment horizontal="right" vertical="center" wrapText="1"/>
      <protection/>
    </xf>
    <xf numFmtId="0" fontId="7" fillId="0" borderId="33" xfId="49" applyFont="1" applyFill="1" applyBorder="1" applyAlignment="1">
      <alignment vertical="top" wrapText="1"/>
      <protection/>
    </xf>
    <xf numFmtId="0" fontId="7" fillId="0" borderId="34" xfId="49" applyFont="1" applyFill="1" applyBorder="1" applyAlignment="1">
      <alignment horizontal="center" vertical="top" wrapText="1"/>
      <protection/>
    </xf>
    <xf numFmtId="0" fontId="7" fillId="0" borderId="24" xfId="49" applyFont="1" applyBorder="1" applyAlignment="1">
      <alignment vertical="top" wrapText="1"/>
      <protection/>
    </xf>
    <xf numFmtId="0" fontId="7" fillId="0" borderId="0" xfId="49" applyFont="1" applyBorder="1" applyAlignment="1">
      <alignment vertical="top" wrapText="1"/>
      <protection/>
    </xf>
    <xf numFmtId="0" fontId="7" fillId="0" borderId="34" xfId="49" applyFont="1" applyBorder="1" applyAlignment="1">
      <alignment horizontal="center" vertical="top" wrapText="1"/>
      <protection/>
    </xf>
    <xf numFmtId="2" fontId="7" fillId="0" borderId="24" xfId="49" applyNumberFormat="1" applyFont="1" applyBorder="1" applyAlignment="1">
      <alignment horizontal="right" vertical="center" wrapText="1"/>
      <protection/>
    </xf>
    <xf numFmtId="0" fontId="10" fillId="0" borderId="25" xfId="49" applyFont="1" applyFill="1" applyBorder="1" applyAlignment="1">
      <alignment vertical="top" wrapText="1"/>
      <protection/>
    </xf>
    <xf numFmtId="0" fontId="10" fillId="0" borderId="28" xfId="49" applyFont="1" applyFill="1" applyBorder="1" applyAlignment="1">
      <alignment vertical="center" wrapText="1"/>
      <protection/>
    </xf>
    <xf numFmtId="0" fontId="7" fillId="0" borderId="24" xfId="49" applyFont="1" applyFill="1" applyBorder="1" applyAlignment="1">
      <alignment vertical="top" wrapText="1"/>
      <protection/>
    </xf>
    <xf numFmtId="0" fontId="7" fillId="0" borderId="31" xfId="49" applyFont="1" applyFill="1" applyBorder="1" applyAlignment="1">
      <alignment vertical="top" wrapText="1"/>
      <protection/>
    </xf>
    <xf numFmtId="2" fontId="7" fillId="6" borderId="28" xfId="49" applyNumberFormat="1" applyFont="1" applyFill="1" applyBorder="1" applyAlignment="1">
      <alignment horizontal="right" vertical="center"/>
      <protection/>
    </xf>
    <xf numFmtId="2" fontId="7" fillId="6" borderId="25" xfId="49" applyNumberFormat="1" applyFont="1" applyFill="1" applyBorder="1" applyAlignment="1">
      <alignment horizontal="right" vertical="center"/>
      <protection/>
    </xf>
    <xf numFmtId="2" fontId="7" fillId="6" borderId="22" xfId="49" applyNumberFormat="1" applyFont="1" applyFill="1" applyBorder="1" applyAlignment="1">
      <alignment horizontal="right" vertical="center"/>
      <protection/>
    </xf>
    <xf numFmtId="0" fontId="7" fillId="0" borderId="30" xfId="49" applyFont="1" applyFill="1" applyBorder="1" applyAlignment="1">
      <alignment vertical="top" wrapText="1"/>
      <protection/>
    </xf>
    <xf numFmtId="0" fontId="7" fillId="0" borderId="26" xfId="49" applyFont="1" applyFill="1" applyBorder="1" applyAlignment="1">
      <alignment vertical="top" wrapText="1"/>
      <protection/>
    </xf>
    <xf numFmtId="0" fontId="7" fillId="0" borderId="23" xfId="49" applyFont="1" applyFill="1" applyBorder="1" applyAlignment="1">
      <alignment horizontal="center" vertical="top" wrapText="1"/>
      <protection/>
    </xf>
    <xf numFmtId="0" fontId="7" fillId="0" borderId="26" xfId="49" applyFont="1" applyFill="1" applyBorder="1" applyAlignment="1">
      <alignment vertical="top" wrapText="1"/>
      <protection/>
    </xf>
    <xf numFmtId="0" fontId="3" fillId="0" borderId="25" xfId="49" applyFont="1" applyFill="1" applyBorder="1" applyAlignment="1">
      <alignment horizontal="center" vertical="top" wrapText="1"/>
      <protection/>
    </xf>
    <xf numFmtId="0" fontId="3" fillId="0" borderId="33" xfId="49" applyFont="1" applyFill="1" applyBorder="1" applyAlignment="1">
      <alignment horizontal="center" vertical="top" wrapText="1"/>
      <protection/>
    </xf>
    <xf numFmtId="0" fontId="3" fillId="0" borderId="28" xfId="49" applyFont="1" applyFill="1" applyBorder="1" applyAlignment="1">
      <alignment horizontal="center" vertical="top" wrapText="1"/>
      <protection/>
    </xf>
    <xf numFmtId="0" fontId="3" fillId="0" borderId="25" xfId="49" applyFont="1" applyFill="1" applyBorder="1" applyAlignment="1">
      <alignment horizontal="center" vertical="top" wrapText="1"/>
      <protection/>
    </xf>
    <xf numFmtId="0" fontId="3" fillId="0" borderId="25" xfId="49" applyFont="1" applyFill="1" applyBorder="1" applyAlignment="1">
      <alignment horizontal="center" vertical="center" wrapText="1"/>
      <protection/>
    </xf>
    <xf numFmtId="2" fontId="7" fillId="0" borderId="27" xfId="49" applyNumberFormat="1" applyFont="1" applyBorder="1" applyAlignment="1" applyProtection="1">
      <alignment horizontal="right" vertical="center" wrapText="1"/>
      <protection/>
    </xf>
    <xf numFmtId="2" fontId="7" fillId="0" borderId="22" xfId="49" applyNumberFormat="1" applyFont="1" applyBorder="1" applyAlignment="1">
      <alignment horizontal="right" vertical="center" wrapText="1"/>
      <protection/>
    </xf>
    <xf numFmtId="0" fontId="7" fillId="0" borderId="0" xfId="49" applyFont="1" applyFill="1" applyBorder="1" applyAlignment="1">
      <alignment vertical="top" wrapText="1"/>
      <protection/>
    </xf>
    <xf numFmtId="0" fontId="7" fillId="0" borderId="35" xfId="49" applyFont="1" applyFill="1" applyBorder="1" applyAlignment="1">
      <alignment vertical="top" wrapText="1"/>
      <protection/>
    </xf>
    <xf numFmtId="0" fontId="7" fillId="0" borderId="30" xfId="49" applyFont="1" applyFill="1" applyBorder="1" applyAlignment="1">
      <alignment horizontal="center" vertical="top" wrapText="1"/>
      <protection/>
    </xf>
    <xf numFmtId="2" fontId="7" fillId="0" borderId="27" xfId="49" applyNumberFormat="1" applyFont="1" applyBorder="1" applyAlignment="1">
      <alignment horizontal="right" vertical="center" wrapText="1"/>
      <protection/>
    </xf>
    <xf numFmtId="0" fontId="10" fillId="0" borderId="32" xfId="49" applyFont="1" applyFill="1" applyBorder="1" applyAlignment="1">
      <alignment horizontal="center" vertical="top" wrapText="1"/>
      <protection/>
    </xf>
    <xf numFmtId="0" fontId="10" fillId="0" borderId="21" xfId="49" applyFont="1" applyFill="1" applyBorder="1" applyAlignment="1">
      <alignment vertical="top" wrapText="1"/>
      <protection/>
    </xf>
    <xf numFmtId="2" fontId="7" fillId="0" borderId="23" xfId="49" applyNumberFormat="1" applyFont="1" applyBorder="1" applyAlignment="1">
      <alignment horizontal="right" vertical="center" wrapText="1"/>
      <protection/>
    </xf>
    <xf numFmtId="2" fontId="7" fillId="0" borderId="23" xfId="49" applyNumberFormat="1" applyFont="1" applyBorder="1" applyAlignment="1" applyProtection="1">
      <alignment horizontal="right" vertical="center" wrapText="1"/>
      <protection/>
    </xf>
    <xf numFmtId="2" fontId="7" fillId="0" borderId="34" xfId="49" applyNumberFormat="1" applyFont="1" applyBorder="1" applyAlignment="1">
      <alignment horizontal="right" vertical="center" wrapText="1"/>
      <protection/>
    </xf>
    <xf numFmtId="0" fontId="7" fillId="0" borderId="0" xfId="49" applyFont="1" applyAlignment="1">
      <alignment vertical="top" wrapText="1"/>
      <protection/>
    </xf>
    <xf numFmtId="0" fontId="7" fillId="0" borderId="33" xfId="49" applyFont="1" applyFill="1" applyBorder="1" applyAlignment="1">
      <alignment vertical="center" wrapText="1"/>
      <protection/>
    </xf>
    <xf numFmtId="0" fontId="3" fillId="0" borderId="25" xfId="49" applyFont="1" applyBorder="1" applyAlignment="1">
      <alignment horizontal="center" vertical="top" wrapText="1"/>
      <protection/>
    </xf>
    <xf numFmtId="1" fontId="3" fillId="0" borderId="24" xfId="49" applyNumberFormat="1" applyFont="1" applyBorder="1" applyAlignment="1">
      <alignment horizontal="center" vertical="center" wrapText="1"/>
      <protection/>
    </xf>
    <xf numFmtId="0" fontId="7" fillId="0" borderId="24" xfId="49" applyFont="1" applyBorder="1" applyAlignment="1">
      <alignment horizontal="center" vertical="top" wrapText="1"/>
      <protection/>
    </xf>
    <xf numFmtId="0" fontId="3" fillId="0" borderId="27" xfId="49" applyFont="1" applyFill="1" applyBorder="1" applyAlignment="1">
      <alignment horizontal="center" vertical="center" wrapText="1"/>
      <protection/>
    </xf>
    <xf numFmtId="0" fontId="3" fillId="0" borderId="22" xfId="49" applyFont="1" applyFill="1" applyBorder="1" applyAlignment="1">
      <alignment horizontal="center" vertical="center" wrapText="1"/>
      <protection/>
    </xf>
    <xf numFmtId="0" fontId="10" fillId="0" borderId="33" xfId="49" applyFont="1" applyBorder="1" applyAlignment="1">
      <alignment vertical="center" wrapText="1"/>
      <protection/>
    </xf>
    <xf numFmtId="2" fontId="7" fillId="6" borderId="25" xfId="49" applyNumberFormat="1" applyFont="1" applyFill="1" applyBorder="1" applyAlignment="1">
      <alignment horizontal="right" vertical="center" wrapText="1"/>
      <protection/>
    </xf>
    <xf numFmtId="0" fontId="10" fillId="0" borderId="21" xfId="49" applyFont="1" applyFill="1" applyBorder="1" applyAlignment="1">
      <alignment vertical="center" wrapText="1"/>
      <protection/>
    </xf>
    <xf numFmtId="0" fontId="7" fillId="0" borderId="21" xfId="49" applyFont="1" applyFill="1" applyBorder="1" applyAlignment="1">
      <alignment horizontal="center" vertical="top" wrapText="1"/>
      <protection/>
    </xf>
    <xf numFmtId="0" fontId="7" fillId="0" borderId="25" xfId="49" applyFont="1" applyFill="1" applyBorder="1" applyAlignment="1">
      <alignment vertical="top" wrapText="1"/>
      <protection/>
    </xf>
    <xf numFmtId="0" fontId="7" fillId="0" borderId="33" xfId="49" applyFont="1" applyFill="1" applyBorder="1" applyAlignment="1">
      <alignment horizontal="center" vertical="top" wrapText="1"/>
      <protection/>
    </xf>
    <xf numFmtId="2" fontId="7" fillId="0" borderId="24" xfId="49" applyNumberFormat="1" applyFont="1" applyBorder="1" applyAlignment="1" applyProtection="1">
      <alignment horizontal="right" vertical="center" wrapText="1"/>
      <protection/>
    </xf>
    <xf numFmtId="0" fontId="3" fillId="0" borderId="22" xfId="49" applyFont="1" applyBorder="1" applyAlignment="1">
      <alignment horizontal="center" vertical="center" wrapText="1"/>
      <protection/>
    </xf>
    <xf numFmtId="0" fontId="3" fillId="0" borderId="22" xfId="49" applyFont="1" applyFill="1" applyBorder="1" applyAlignment="1">
      <alignment horizontal="center" vertical="center" wrapText="1"/>
      <protection/>
    </xf>
    <xf numFmtId="2" fontId="7" fillId="6" borderId="28" xfId="49" applyNumberFormat="1" applyFont="1" applyFill="1" applyBorder="1" applyAlignment="1" applyProtection="1">
      <alignment horizontal="right" vertical="center" wrapText="1"/>
      <protection/>
    </xf>
    <xf numFmtId="0" fontId="7" fillId="0" borderId="0" xfId="49" applyFont="1" applyFill="1" applyBorder="1">
      <alignment/>
      <protection/>
    </xf>
    <xf numFmtId="0" fontId="7" fillId="0" borderId="0" xfId="49" applyFont="1" applyFill="1">
      <alignment/>
      <protection/>
    </xf>
    <xf numFmtId="0" fontId="3" fillId="0" borderId="26" xfId="49" applyFont="1" applyFill="1" applyBorder="1" applyAlignment="1">
      <alignment horizontal="center" vertical="top" wrapText="1"/>
      <protection/>
    </xf>
    <xf numFmtId="0" fontId="44" fillId="0" borderId="28" xfId="49" applyFont="1" applyFill="1" applyBorder="1" applyAlignment="1">
      <alignment vertical="top" wrapText="1"/>
      <protection/>
    </xf>
    <xf numFmtId="0" fontId="44" fillId="0" borderId="28" xfId="49" applyFont="1" applyFill="1" applyBorder="1" applyAlignment="1">
      <alignment horizontal="center" vertical="top" wrapText="1"/>
      <protection/>
    </xf>
    <xf numFmtId="0" fontId="7" fillId="0" borderId="21" xfId="49" applyFont="1" applyFill="1" applyBorder="1" applyAlignment="1">
      <alignment vertical="center" wrapText="1"/>
      <protection/>
    </xf>
    <xf numFmtId="2" fontId="7" fillId="6" borderId="33" xfId="49" applyNumberFormat="1" applyFont="1" applyFill="1" applyBorder="1" applyAlignment="1">
      <alignment horizontal="right" vertical="center" wrapText="1"/>
      <protection/>
    </xf>
    <xf numFmtId="0" fontId="3" fillId="0" borderId="33" xfId="49" applyFont="1" applyFill="1" applyBorder="1" applyAlignment="1">
      <alignment horizontal="center" vertical="top" wrapText="1"/>
      <protection/>
    </xf>
    <xf numFmtId="2" fontId="7" fillId="6" borderId="33" xfId="49" applyNumberFormat="1" applyFont="1" applyFill="1" applyBorder="1" applyAlignment="1">
      <alignment horizontal="right" vertical="center" wrapText="1"/>
      <protection/>
    </xf>
    <xf numFmtId="0" fontId="3" fillId="0" borderId="23" xfId="49" applyFont="1" applyFill="1" applyBorder="1" applyAlignment="1">
      <alignment horizontal="center" vertical="center" wrapText="1"/>
      <protection/>
    </xf>
    <xf numFmtId="2" fontId="7" fillId="6" borderId="21" xfId="49" applyNumberFormat="1" applyFont="1" applyFill="1" applyBorder="1" applyAlignment="1">
      <alignment horizontal="right" vertical="center" wrapText="1"/>
      <protection/>
    </xf>
    <xf numFmtId="2" fontId="7" fillId="0" borderId="34" xfId="49" applyNumberFormat="1" applyFont="1" applyBorder="1" applyAlignment="1" applyProtection="1">
      <alignment horizontal="right" vertical="center" wrapText="1"/>
      <protection/>
    </xf>
    <xf numFmtId="2" fontId="7" fillId="6" borderId="26" xfId="49" applyNumberFormat="1" applyFont="1" applyFill="1" applyBorder="1" applyAlignment="1">
      <alignment horizontal="right" vertical="center" wrapText="1"/>
      <protection/>
    </xf>
    <xf numFmtId="0" fontId="7" fillId="0" borderId="25" xfId="49" applyFont="1" applyBorder="1">
      <alignment/>
      <protection/>
    </xf>
    <xf numFmtId="0" fontId="7" fillId="0" borderId="22" xfId="49" applyFont="1" applyBorder="1">
      <alignment/>
      <protection/>
    </xf>
    <xf numFmtId="0" fontId="7" fillId="0" borderId="28" xfId="49" applyFont="1" applyBorder="1">
      <alignment/>
      <protection/>
    </xf>
    <xf numFmtId="0" fontId="7" fillId="0" borderId="33" xfId="49" applyFont="1" applyBorder="1">
      <alignment/>
      <protection/>
    </xf>
    <xf numFmtId="0" fontId="7" fillId="0" borderId="22" xfId="49" applyFont="1" applyBorder="1" applyAlignment="1">
      <alignment horizontal="center"/>
      <protection/>
    </xf>
    <xf numFmtId="0" fontId="10" fillId="0" borderId="28" xfId="49" applyFont="1" applyBorder="1">
      <alignment/>
      <protection/>
    </xf>
    <xf numFmtId="2" fontId="7" fillId="6" borderId="28" xfId="49" applyNumberFormat="1" applyFont="1" applyFill="1" applyBorder="1" applyAlignment="1">
      <alignment horizontal="right" vertical="center"/>
      <protection/>
    </xf>
    <xf numFmtId="2" fontId="7" fillId="6" borderId="25" xfId="49" applyNumberFormat="1" applyFont="1" applyFill="1" applyBorder="1" applyAlignment="1">
      <alignment horizontal="right" vertical="center"/>
      <protection/>
    </xf>
    <xf numFmtId="2" fontId="7" fillId="6" borderId="22" xfId="49" applyNumberFormat="1" applyFont="1" applyFill="1" applyBorder="1" applyAlignment="1">
      <alignment horizontal="right" vertical="center"/>
      <protection/>
    </xf>
    <xf numFmtId="0" fontId="7" fillId="0" borderId="0" xfId="49" applyFont="1" applyAlignment="1">
      <alignment horizontal="left"/>
      <protection/>
    </xf>
    <xf numFmtId="0" fontId="7" fillId="0" borderId="0" xfId="49" applyFont="1" applyBorder="1" applyAlignment="1">
      <alignment horizontal="left"/>
      <protection/>
    </xf>
    <xf numFmtId="0" fontId="7" fillId="0" borderId="21" xfId="49" applyFont="1" applyBorder="1" applyAlignment="1">
      <alignment horizontal="left"/>
      <protection/>
    </xf>
    <xf numFmtId="0" fontId="9" fillId="0" borderId="21" xfId="49" applyFont="1" applyBorder="1" applyAlignment="1">
      <alignment horizontal="left" vertical="center"/>
      <protection/>
    </xf>
    <xf numFmtId="0" fontId="9" fillId="0" borderId="0" xfId="49" applyFont="1" applyBorder="1" applyAlignment="1">
      <alignment horizontal="left" vertical="center"/>
      <protection/>
    </xf>
    <xf numFmtId="0" fontId="7" fillId="0" borderId="21" xfId="49" applyFont="1" applyBorder="1">
      <alignment/>
      <protection/>
    </xf>
    <xf numFmtId="0" fontId="7" fillId="0" borderId="0" xfId="49" applyFont="1" applyAlignment="1">
      <alignment vertical="center"/>
      <protection/>
    </xf>
    <xf numFmtId="0" fontId="7" fillId="0" borderId="0" xfId="49" applyFont="1" applyBorder="1" applyAlignment="1">
      <alignment vertical="center"/>
      <protection/>
    </xf>
    <xf numFmtId="0" fontId="0" fillId="0" borderId="0" xfId="43" applyAlignment="1">
      <alignment/>
      <protection/>
    </xf>
    <xf numFmtId="0" fontId="45" fillId="0" borderId="26" xfId="49" applyFont="1" applyBorder="1" applyAlignment="1">
      <alignment horizontal="center" vertical="top"/>
      <protection/>
    </xf>
    <xf numFmtId="0" fontId="45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/>
      <protection/>
    </xf>
    <xf numFmtId="0" fontId="7" fillId="0" borderId="21" xfId="49" applyFont="1" applyBorder="1" applyAlignment="1">
      <alignment horizontal="center"/>
      <protection/>
    </xf>
    <xf numFmtId="0" fontId="9" fillId="0" borderId="21" xfId="49" applyFont="1" applyBorder="1" applyAlignment="1">
      <alignment horizontal="left" vertical="top"/>
      <protection/>
    </xf>
    <xf numFmtId="0" fontId="9" fillId="0" borderId="21" xfId="49" applyFont="1" applyBorder="1" applyAlignment="1">
      <alignment horizontal="center" vertical="top"/>
      <protection/>
    </xf>
    <xf numFmtId="0" fontId="7" fillId="0" borderId="0" xfId="49" applyFont="1" applyAlignment="1">
      <alignment/>
      <protection/>
    </xf>
    <xf numFmtId="0" fontId="3" fillId="0" borderId="26" xfId="49" applyFont="1" applyBorder="1" applyAlignment="1">
      <alignment horizontal="center" vertical="top"/>
      <protection/>
    </xf>
    <xf numFmtId="0" fontId="0" fillId="0" borderId="0" xfId="43" applyAlignment="1">
      <alignment horizontal="center"/>
      <protection/>
    </xf>
    <xf numFmtId="1" fontId="0" fillId="0" borderId="0" xfId="0" applyNumberFormat="1" applyAlignment="1">
      <alignment/>
    </xf>
    <xf numFmtId="0" fontId="2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36" xfId="0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Continuous" vertical="center"/>
      <protection hidden="1"/>
    </xf>
    <xf numFmtId="0" fontId="0" fillId="0" borderId="37" xfId="0" applyBorder="1" applyAlignment="1" applyProtection="1">
      <alignment horizontal="centerContinuous" vertical="center"/>
      <protection hidden="1"/>
    </xf>
    <xf numFmtId="0" fontId="21" fillId="0" borderId="0" xfId="0" applyFont="1" applyAlignment="1">
      <alignment horizontal="centerContinuous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right" wrapText="1"/>
    </xf>
    <xf numFmtId="1" fontId="20" fillId="0" borderId="38" xfId="0" applyNumberFormat="1" applyFont="1" applyBorder="1" applyAlignment="1" applyProtection="1">
      <alignment/>
      <protection locked="0"/>
    </xf>
    <xf numFmtId="0" fontId="20" fillId="0" borderId="38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right" vertical="center" wrapText="1"/>
      <protection hidden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Continuous" vertical="center" wrapText="1"/>
    </xf>
    <xf numFmtId="0" fontId="20" fillId="0" borderId="44" xfId="0" applyFont="1" applyBorder="1" applyAlignment="1">
      <alignment horizontal="centerContinuous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Continuous" vertical="center"/>
    </xf>
    <xf numFmtId="0" fontId="20" fillId="0" borderId="43" xfId="0" applyFont="1" applyBorder="1" applyAlignment="1">
      <alignment horizontal="centerContinuous" vertical="center"/>
    </xf>
    <xf numFmtId="0" fontId="20" fillId="0" borderId="44" xfId="0" applyFont="1" applyBorder="1" applyAlignment="1">
      <alignment horizontal="centerContinuous" vertical="center"/>
    </xf>
    <xf numFmtId="0" fontId="20" fillId="0" borderId="48" xfId="0" applyFont="1" applyBorder="1" applyAlignment="1">
      <alignment horizontal="centerContinuous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1" fillId="0" borderId="53" xfId="0" applyFont="1" applyBorder="1" applyAlignment="1" applyProtection="1">
      <alignment horizontal="center" vertical="center"/>
      <protection hidden="1"/>
    </xf>
    <xf numFmtId="0" fontId="20" fillId="0" borderId="53" xfId="0" applyFont="1" applyBorder="1" applyAlignment="1" applyProtection="1">
      <alignment horizontal="center" vertical="center"/>
      <protection hidden="1"/>
    </xf>
    <xf numFmtId="0" fontId="21" fillId="0" borderId="53" xfId="0" applyFont="1" applyBorder="1" applyAlignment="1" applyProtection="1">
      <alignment horizontal="left" vertical="center" wrapText="1"/>
      <protection hidden="1"/>
    </xf>
    <xf numFmtId="172" fontId="21" fillId="0" borderId="53" xfId="0" applyNumberFormat="1" applyFont="1" applyBorder="1" applyAlignment="1" applyProtection="1">
      <alignment horizontal="right"/>
      <protection hidden="1"/>
    </xf>
    <xf numFmtId="172" fontId="21" fillId="0" borderId="53" xfId="0" applyNumberFormat="1" applyFont="1" applyBorder="1" applyAlignment="1" applyProtection="1">
      <alignment horizontal="right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left" vertical="center" wrapText="1"/>
      <protection hidden="1"/>
    </xf>
    <xf numFmtId="172" fontId="21" fillId="0" borderId="10" xfId="0" applyNumberFormat="1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left" vertical="center" wrapText="1"/>
      <protection hidden="1"/>
    </xf>
    <xf numFmtId="172" fontId="20" fillId="0" borderId="10" xfId="0" applyNumberFormat="1" applyFont="1" applyBorder="1" applyAlignment="1" applyProtection="1">
      <alignment horizontal="right" vertical="center"/>
      <protection hidden="1"/>
    </xf>
    <xf numFmtId="172" fontId="20" fillId="0" borderId="10" xfId="0" applyNumberFormat="1" applyFont="1" applyBorder="1" applyAlignment="1" applyProtection="1">
      <alignment horizontal="right" vertical="center"/>
      <protection locked="0"/>
    </xf>
    <xf numFmtId="172" fontId="20" fillId="0" borderId="10" xfId="0" applyNumberFormat="1" applyFont="1" applyBorder="1" applyAlignment="1" applyProtection="1">
      <alignment/>
      <protection locked="0"/>
    </xf>
    <xf numFmtId="172" fontId="20" fillId="0" borderId="10" xfId="0" applyNumberFormat="1" applyFont="1" applyBorder="1" applyAlignment="1" applyProtection="1">
      <alignment horizontal="right" vertical="center" wrapText="1"/>
      <protection hidden="1"/>
    </xf>
    <xf numFmtId="0" fontId="20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left" vertical="center" wrapText="1"/>
      <protection hidden="1"/>
    </xf>
    <xf numFmtId="172" fontId="20" fillId="0" borderId="10" xfId="0" applyNumberFormat="1" applyFont="1" applyFill="1" applyBorder="1" applyAlignment="1" applyProtection="1">
      <alignment horizontal="right" vertical="center"/>
      <protection hidden="1"/>
    </xf>
    <xf numFmtId="172" fontId="20" fillId="0" borderId="10" xfId="0" applyNumberFormat="1" applyFont="1" applyFill="1" applyBorder="1" applyAlignment="1" applyProtection="1">
      <alignment horizontal="right" vertical="center"/>
      <protection locked="0"/>
    </xf>
    <xf numFmtId="172" fontId="21" fillId="0" borderId="1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38" xfId="0" applyFont="1" applyBorder="1" applyAlignment="1">
      <alignment horizontal="centerContinuous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/>
    </xf>
    <xf numFmtId="0" fontId="21" fillId="0" borderId="53" xfId="0" applyFont="1" applyBorder="1" applyAlignment="1">
      <alignment/>
    </xf>
    <xf numFmtId="172" fontId="21" fillId="0" borderId="53" xfId="0" applyNumberFormat="1" applyFont="1" applyBorder="1" applyAlignment="1" applyProtection="1">
      <alignment horizontal="right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>
      <alignment horizontal="right" vertical="center" wrapText="1"/>
    </xf>
    <xf numFmtId="0" fontId="20" fillId="0" borderId="54" xfId="0" applyFont="1" applyBorder="1" applyAlignment="1" applyProtection="1" quotePrefix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20" fillId="0" borderId="37" xfId="0" applyFont="1" applyBorder="1" applyAlignment="1" applyProtection="1">
      <alignment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Excel Built-in Normal" xfId="43"/>
    <cellStyle name="Geras" xfId="44"/>
    <cellStyle name="Išvestis" xfId="45"/>
    <cellStyle name="Įspėjimo tekstas" xfId="46"/>
    <cellStyle name="Įvestis" xfId="47"/>
    <cellStyle name="Neutralus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D40" sqref="D40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40"/>
      <c r="H1" s="40" t="s">
        <v>15</v>
      </c>
      <c r="I1" s="40"/>
      <c r="J1" s="40"/>
      <c r="K1" s="40"/>
      <c r="L1" s="41"/>
    </row>
    <row r="2" spans="7:12" ht="12.75">
      <c r="G2" s="42"/>
      <c r="H2" s="42" t="s">
        <v>19</v>
      </c>
      <c r="I2" s="42"/>
      <c r="J2" s="42"/>
      <c r="K2" s="42"/>
      <c r="L2" s="42"/>
    </row>
    <row r="3" spans="2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2:12" ht="12.75" customHeight="1">
      <c r="B4" s="9"/>
      <c r="C4" s="9"/>
      <c r="D4" s="9"/>
      <c r="E4" s="9"/>
      <c r="F4" s="10"/>
      <c r="G4" s="43"/>
      <c r="H4" s="43" t="s">
        <v>18</v>
      </c>
      <c r="I4" s="43"/>
      <c r="J4" s="43"/>
      <c r="K4" s="43"/>
      <c r="L4" s="43"/>
    </row>
    <row r="5" spans="2:12" ht="11.25" customHeight="1">
      <c r="B5" s="9"/>
      <c r="C5" s="9"/>
      <c r="D5" s="9"/>
      <c r="E5" s="9"/>
      <c r="F5" s="10"/>
      <c r="G5" s="44"/>
      <c r="H5" s="44" t="s">
        <v>36</v>
      </c>
      <c r="I5" s="44"/>
      <c r="J5" s="44"/>
      <c r="K5" s="44"/>
      <c r="L5" s="44"/>
    </row>
    <row r="6" spans="1:12" ht="12" customHeight="1">
      <c r="A6" s="83" t="s">
        <v>37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1" ht="12" customHeight="1">
      <c r="A7" s="88" t="s">
        <v>27</v>
      </c>
      <c r="B7" s="89"/>
      <c r="C7" s="89"/>
      <c r="D7" s="89"/>
      <c r="E7" s="89"/>
      <c r="F7" s="90"/>
      <c r="G7" s="91"/>
      <c r="H7" s="91"/>
      <c r="I7" s="91"/>
      <c r="J7" s="91"/>
      <c r="K7" s="91"/>
    </row>
    <row r="8" spans="1:12" ht="6.75" customHeight="1">
      <c r="A8" s="25"/>
      <c r="B8" s="26"/>
      <c r="C8" s="26"/>
      <c r="D8" s="26"/>
      <c r="E8" s="26"/>
      <c r="F8" s="27"/>
      <c r="G8" s="11"/>
      <c r="H8" s="11"/>
      <c r="I8" s="11"/>
      <c r="J8" s="11"/>
      <c r="K8" s="12"/>
      <c r="L8" s="28"/>
    </row>
    <row r="9" spans="1:12" ht="16.5" customHeight="1">
      <c r="A9" s="92" t="s">
        <v>34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2" t="s">
        <v>32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4" t="s">
        <v>44</v>
      </c>
      <c r="D13" s="114"/>
      <c r="E13" s="114"/>
      <c r="F13" s="114"/>
      <c r="G13" s="114"/>
      <c r="H13" s="34"/>
      <c r="I13" s="34"/>
      <c r="J13" s="34"/>
      <c r="K13" s="34"/>
      <c r="L13" s="34"/>
    </row>
    <row r="14" spans="1:12" ht="13.5" customHeight="1">
      <c r="A14" s="23"/>
      <c r="B14" s="36"/>
      <c r="C14" s="36"/>
      <c r="D14" s="85" t="s">
        <v>45</v>
      </c>
      <c r="E14" s="86"/>
      <c r="F14" s="87"/>
      <c r="G14" s="23"/>
      <c r="H14" s="23"/>
      <c r="I14" s="23"/>
      <c r="J14" s="23"/>
      <c r="K14" s="23"/>
      <c r="L14" s="23"/>
    </row>
    <row r="15" spans="2:12" ht="16.5" customHeight="1">
      <c r="B15" s="39"/>
      <c r="C15" s="39"/>
      <c r="D15" s="81" t="s">
        <v>23</v>
      </c>
      <c r="E15" s="82"/>
      <c r="F15" s="82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4" t="s">
        <v>7</v>
      </c>
      <c r="E16" s="94"/>
      <c r="F16" s="94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23"/>
      <c r="B18" s="29"/>
      <c r="C18" s="29"/>
      <c r="D18" s="78">
        <v>42255</v>
      </c>
      <c r="E18" s="32" t="s">
        <v>12</v>
      </c>
      <c r="F18" s="38" t="s">
        <v>13</v>
      </c>
      <c r="G18" s="23"/>
      <c r="H18" s="23"/>
      <c r="I18" s="23"/>
      <c r="J18" s="23"/>
      <c r="K18" s="36"/>
      <c r="L18" s="36"/>
    </row>
    <row r="19" spans="1:12" ht="10.5" customHeight="1">
      <c r="A19" s="25"/>
      <c r="B19" s="26"/>
      <c r="C19" s="26"/>
      <c r="D19" s="60" t="s">
        <v>11</v>
      </c>
      <c r="E19" s="33"/>
      <c r="F19" s="33"/>
      <c r="G19" s="11"/>
      <c r="H19" s="11"/>
      <c r="I19" s="11"/>
      <c r="J19" s="11"/>
      <c r="K19" s="37"/>
      <c r="L19" s="28"/>
    </row>
    <row r="20" spans="2:10" ht="12" customHeight="1">
      <c r="B20" s="31"/>
      <c r="C20" s="31"/>
      <c r="D20" s="107"/>
      <c r="E20" s="108"/>
      <c r="F20" s="108"/>
      <c r="G20" s="13"/>
      <c r="H20" s="13"/>
      <c r="I20" s="13"/>
      <c r="J20" s="13"/>
    </row>
    <row r="21" spans="1:12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1" t="s">
        <v>0</v>
      </c>
    </row>
    <row r="22" spans="1:12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25</v>
      </c>
      <c r="L22" s="51"/>
    </row>
    <row r="23" spans="1:12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2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41</v>
      </c>
    </row>
    <row r="25" spans="1:12" ht="12" customHeight="1">
      <c r="A25" s="109" t="s">
        <v>40</v>
      </c>
      <c r="B25" s="110"/>
      <c r="C25" s="110"/>
      <c r="D25" s="110"/>
      <c r="E25" s="110"/>
      <c r="F25" s="110"/>
      <c r="G25" s="57"/>
      <c r="H25" s="120" t="s">
        <v>14</v>
      </c>
      <c r="I25" s="120"/>
      <c r="J25" s="121"/>
      <c r="K25" s="67"/>
      <c r="L25" s="53">
        <v>3</v>
      </c>
    </row>
    <row r="26" spans="1:12" ht="12" customHeight="1">
      <c r="A26" s="115" t="s">
        <v>28</v>
      </c>
      <c r="B26" s="116"/>
      <c r="C26" s="116"/>
      <c r="D26" s="116"/>
      <c r="E26" s="116"/>
      <c r="F26" s="116"/>
      <c r="G26" s="69" t="s">
        <v>20</v>
      </c>
      <c r="H26" s="68">
        <v>9</v>
      </c>
      <c r="I26" s="68">
        <v>1</v>
      </c>
      <c r="J26" s="68">
        <v>1</v>
      </c>
      <c r="K26" s="68">
        <v>1</v>
      </c>
      <c r="L26" s="58"/>
    </row>
    <row r="27" spans="1:12" ht="12.75">
      <c r="A27" s="54"/>
      <c r="B27" s="54"/>
      <c r="C27" s="54"/>
      <c r="D27" s="117"/>
      <c r="E27" s="117"/>
      <c r="F27" s="118"/>
      <c r="G27" s="118"/>
      <c r="H27" s="59"/>
      <c r="I27" s="59"/>
      <c r="J27" s="59"/>
      <c r="K27" s="59"/>
      <c r="L27" s="77" t="s">
        <v>35</v>
      </c>
    </row>
    <row r="28" spans="1:14" ht="68.25" customHeight="1">
      <c r="A28" s="14" t="s">
        <v>3</v>
      </c>
      <c r="B28" s="19" t="s">
        <v>4</v>
      </c>
      <c r="C28" s="97" t="s">
        <v>30</v>
      </c>
      <c r="D28" s="102"/>
      <c r="E28" s="97" t="s">
        <v>16</v>
      </c>
      <c r="F28" s="99"/>
      <c r="G28" s="14" t="s">
        <v>5</v>
      </c>
      <c r="H28" s="97" t="s">
        <v>17</v>
      </c>
      <c r="I28" s="98"/>
      <c r="J28" s="98"/>
      <c r="K28" s="99"/>
      <c r="L28" s="14" t="s">
        <v>26</v>
      </c>
      <c r="M28" s="3"/>
      <c r="N28" s="3"/>
    </row>
    <row r="29" spans="1:12" s="2" customFormat="1" ht="12" customHeight="1">
      <c r="A29" s="72">
        <v>1</v>
      </c>
      <c r="B29" s="72">
        <v>2</v>
      </c>
      <c r="C29" s="79">
        <v>3</v>
      </c>
      <c r="D29" s="80"/>
      <c r="E29" s="111">
        <v>4</v>
      </c>
      <c r="F29" s="112"/>
      <c r="G29" s="1">
        <v>5</v>
      </c>
      <c r="H29" s="103">
        <v>6</v>
      </c>
      <c r="I29" s="104"/>
      <c r="J29" s="104"/>
      <c r="K29" s="105"/>
      <c r="L29" s="1">
        <v>7</v>
      </c>
    </row>
    <row r="30" spans="1:12" ht="15" customHeight="1">
      <c r="A30" s="21" t="s">
        <v>21</v>
      </c>
      <c r="B30" s="71">
        <v>1</v>
      </c>
      <c r="C30" s="95" t="s">
        <v>6</v>
      </c>
      <c r="D30" s="96"/>
      <c r="E30" s="95" t="s">
        <v>6</v>
      </c>
      <c r="F30" s="96"/>
      <c r="G30" s="20" t="s">
        <v>6</v>
      </c>
      <c r="H30" s="95" t="s">
        <v>6</v>
      </c>
      <c r="I30" s="106"/>
      <c r="J30" s="106"/>
      <c r="K30" s="96"/>
      <c r="L30" s="22"/>
    </row>
    <row r="31" spans="1:12" ht="15" customHeight="1">
      <c r="A31" s="21" t="s">
        <v>33</v>
      </c>
      <c r="B31" s="20">
        <v>2</v>
      </c>
      <c r="C31" s="95">
        <v>27353</v>
      </c>
      <c r="D31" s="119"/>
      <c r="E31" s="100">
        <v>19953</v>
      </c>
      <c r="F31" s="101"/>
      <c r="G31" s="22">
        <v>15292.31</v>
      </c>
      <c r="H31" s="100">
        <v>15292.31</v>
      </c>
      <c r="I31" s="113"/>
      <c r="J31" s="113"/>
      <c r="K31" s="101"/>
      <c r="L31" s="22"/>
    </row>
    <row r="32" spans="1:12" ht="15" customHeight="1">
      <c r="A32" s="21" t="s">
        <v>22</v>
      </c>
      <c r="B32" s="20">
        <v>3</v>
      </c>
      <c r="C32" s="95" t="s">
        <v>6</v>
      </c>
      <c r="D32" s="96"/>
      <c r="E32" s="95" t="s">
        <v>6</v>
      </c>
      <c r="F32" s="96"/>
      <c r="G32" s="20" t="s">
        <v>6</v>
      </c>
      <c r="H32" s="95" t="s">
        <v>6</v>
      </c>
      <c r="I32" s="106"/>
      <c r="J32" s="106"/>
      <c r="K32" s="96"/>
      <c r="L32" s="22"/>
    </row>
    <row r="33" spans="1:12" ht="12.75" customHeight="1">
      <c r="A33" s="15"/>
      <c r="B33" s="5"/>
      <c r="C33" s="127"/>
      <c r="D33" s="127"/>
      <c r="E33" s="124"/>
      <c r="F33" s="124"/>
      <c r="G33" s="6"/>
      <c r="H33" s="124"/>
      <c r="I33" s="124"/>
      <c r="J33" s="124"/>
      <c r="K33" s="124"/>
      <c r="L33" s="6"/>
    </row>
    <row r="34" spans="1:12" ht="18" customHeight="1">
      <c r="A34" s="47" t="s">
        <v>29</v>
      </c>
      <c r="B34" s="70"/>
      <c r="C34" s="70"/>
      <c r="D34" s="70"/>
      <c r="E34" s="70"/>
      <c r="F34" s="70"/>
      <c r="G34" s="6"/>
      <c r="H34" s="126"/>
      <c r="I34" s="126"/>
      <c r="J34" s="126"/>
      <c r="K34" s="126"/>
      <c r="L34" s="6"/>
    </row>
    <row r="35" spans="1:12" s="2" customFormat="1" ht="16.5" customHeight="1">
      <c r="A35" s="45" t="s">
        <v>42</v>
      </c>
      <c r="B35" s="4"/>
      <c r="C35" s="3"/>
      <c r="D35" s="3"/>
      <c r="E35" s="125"/>
      <c r="F35" s="125"/>
      <c r="G35" s="3"/>
      <c r="H35" s="91" t="s">
        <v>43</v>
      </c>
      <c r="I35" s="91"/>
      <c r="J35" s="91"/>
      <c r="K35" s="91"/>
      <c r="L35" s="24"/>
    </row>
    <row r="36" spans="1:12" s="2" customFormat="1" ht="19.5" customHeight="1">
      <c r="A36" s="128" t="s">
        <v>24</v>
      </c>
      <c r="B36" s="129"/>
      <c r="C36" s="129"/>
      <c r="D36" s="17"/>
      <c r="E36" s="122" t="s">
        <v>8</v>
      </c>
      <c r="F36" s="123"/>
      <c r="G36" s="48"/>
      <c r="H36" s="48"/>
      <c r="I36" s="48"/>
      <c r="J36" s="122" t="s">
        <v>9</v>
      </c>
      <c r="K36" s="116"/>
      <c r="L36" s="116"/>
    </row>
    <row r="37" spans="1:9" s="2" customFormat="1" ht="15.75" customHeight="1">
      <c r="A37" s="73" t="s">
        <v>38</v>
      </c>
      <c r="B37" s="74"/>
      <c r="C37" s="74"/>
      <c r="D37" s="16"/>
      <c r="E37" s="75"/>
      <c r="F37" s="76"/>
      <c r="G37" s="49"/>
      <c r="H37" s="49" t="s">
        <v>39</v>
      </c>
      <c r="I37" s="49"/>
    </row>
    <row r="38" spans="1:12" ht="12.75">
      <c r="A38" s="128" t="s">
        <v>31</v>
      </c>
      <c r="B38" s="129"/>
      <c r="C38" s="129"/>
      <c r="D38" s="8"/>
      <c r="E38" s="122" t="s">
        <v>8</v>
      </c>
      <c r="F38" s="123"/>
      <c r="G38" s="3"/>
      <c r="H38" s="3"/>
      <c r="I38" s="3"/>
      <c r="J38" s="122" t="s">
        <v>9</v>
      </c>
      <c r="K38" s="116"/>
      <c r="L38" s="116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0">
    <mergeCell ref="A38:C38"/>
    <mergeCell ref="E38:F38"/>
    <mergeCell ref="J38:L38"/>
    <mergeCell ref="E35:F35"/>
    <mergeCell ref="H35:K35"/>
    <mergeCell ref="A36:C36"/>
    <mergeCell ref="E36:F36"/>
    <mergeCell ref="J36:L36"/>
    <mergeCell ref="C33:D33"/>
    <mergeCell ref="E33:F33"/>
    <mergeCell ref="H33:K33"/>
    <mergeCell ref="H34:K34"/>
    <mergeCell ref="C31:D31"/>
    <mergeCell ref="E31:F31"/>
    <mergeCell ref="H31:K31"/>
    <mergeCell ref="C32:D32"/>
    <mergeCell ref="E32:F32"/>
    <mergeCell ref="H32:K32"/>
    <mergeCell ref="C29:D29"/>
    <mergeCell ref="E29:F29"/>
    <mergeCell ref="H29:K29"/>
    <mergeCell ref="C30:D30"/>
    <mergeCell ref="E30:F30"/>
    <mergeCell ref="H30:K30"/>
    <mergeCell ref="D27:G27"/>
    <mergeCell ref="C28:D28"/>
    <mergeCell ref="E28:F28"/>
    <mergeCell ref="H28:K28"/>
    <mergeCell ref="D20:F20"/>
    <mergeCell ref="A25:F25"/>
    <mergeCell ref="H25:J25"/>
    <mergeCell ref="A26:F26"/>
    <mergeCell ref="C13:G13"/>
    <mergeCell ref="D14:F14"/>
    <mergeCell ref="D15:F15"/>
    <mergeCell ref="D16:F16"/>
    <mergeCell ref="A6:L6"/>
    <mergeCell ref="A7:K7"/>
    <mergeCell ref="A9:L9"/>
    <mergeCell ref="A11:L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workbookViewId="0" topLeftCell="A1">
      <selection activeCell="A1" sqref="A1:IV16384"/>
    </sheetView>
  </sheetViews>
  <sheetFormatPr defaultColWidth="9.140625" defaultRowHeight="12.75"/>
  <cols>
    <col min="1" max="4" width="2.00390625" style="2" customWidth="1"/>
    <col min="5" max="5" width="2.140625" style="2" customWidth="1"/>
    <col min="6" max="6" width="3.57421875" style="152" customWidth="1"/>
    <col min="7" max="7" width="34.28125" style="2" customWidth="1"/>
    <col min="8" max="8" width="4.7109375" style="2" customWidth="1"/>
    <col min="9" max="9" width="9.00390625" style="2" customWidth="1"/>
    <col min="10" max="10" width="11.7109375" style="2" customWidth="1"/>
    <col min="11" max="11" width="12.421875" style="2" customWidth="1"/>
    <col min="12" max="12" width="10.140625" style="2" customWidth="1"/>
    <col min="13" max="16" width="9.140625" style="2" hidden="1" customWidth="1"/>
    <col min="17" max="16384" width="9.140625" style="2" customWidth="1"/>
  </cols>
  <sheetData>
    <row r="1" spans="1:36" ht="15" customHeight="1">
      <c r="A1" s="130"/>
      <c r="B1" s="130"/>
      <c r="C1" s="130"/>
      <c r="D1" s="130"/>
      <c r="E1" s="130"/>
      <c r="F1" s="131"/>
      <c r="G1" s="132"/>
      <c r="H1" s="133"/>
      <c r="I1" s="134"/>
      <c r="J1" s="135" t="s">
        <v>46</v>
      </c>
      <c r="K1" s="135"/>
      <c r="L1" s="135"/>
      <c r="M1" s="136"/>
      <c r="N1" s="137"/>
      <c r="O1" s="137"/>
      <c r="P1" s="137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</row>
    <row r="2" spans="1:36" ht="14.25" customHeight="1">
      <c r="A2" s="130"/>
      <c r="B2" s="130"/>
      <c r="C2" s="130"/>
      <c r="D2" s="130"/>
      <c r="E2" s="130"/>
      <c r="F2" s="131"/>
      <c r="G2" s="130"/>
      <c r="H2" s="138"/>
      <c r="I2" s="139"/>
      <c r="J2" s="135" t="s">
        <v>47</v>
      </c>
      <c r="K2" s="135"/>
      <c r="L2" s="135"/>
      <c r="M2" s="136"/>
      <c r="N2" s="137"/>
      <c r="O2" s="137"/>
      <c r="P2" s="137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1:36" ht="13.5" customHeight="1">
      <c r="A3" s="130"/>
      <c r="B3" s="130"/>
      <c r="C3" s="130"/>
      <c r="D3" s="130"/>
      <c r="E3" s="130"/>
      <c r="F3" s="131"/>
      <c r="G3" s="130"/>
      <c r="H3" s="140"/>
      <c r="I3" s="138"/>
      <c r="J3" s="135" t="s">
        <v>48</v>
      </c>
      <c r="K3" s="135"/>
      <c r="L3" s="135"/>
      <c r="M3" s="136"/>
      <c r="N3" s="137"/>
      <c r="O3" s="137"/>
      <c r="P3" s="137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</row>
    <row r="4" spans="1:36" ht="14.25" customHeight="1">
      <c r="A4" s="130"/>
      <c r="B4" s="130"/>
      <c r="C4" s="130"/>
      <c r="D4" s="130"/>
      <c r="E4" s="130"/>
      <c r="F4" s="131"/>
      <c r="G4" s="141" t="s">
        <v>49</v>
      </c>
      <c r="H4" s="138"/>
      <c r="I4" s="139"/>
      <c r="J4" s="135" t="s">
        <v>18</v>
      </c>
      <c r="K4" s="135"/>
      <c r="L4" s="135"/>
      <c r="M4" s="136"/>
      <c r="N4" s="142"/>
      <c r="O4" s="143"/>
      <c r="P4" s="137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</row>
    <row r="5" spans="1:36" ht="12" customHeight="1">
      <c r="A5" s="130"/>
      <c r="B5" s="130"/>
      <c r="C5" s="130"/>
      <c r="D5" s="130"/>
      <c r="E5" s="130"/>
      <c r="F5" s="131"/>
      <c r="G5" s="130"/>
      <c r="H5" s="144"/>
      <c r="I5" s="139"/>
      <c r="J5" s="135" t="s">
        <v>50</v>
      </c>
      <c r="K5" s="135"/>
      <c r="L5" s="135"/>
      <c r="M5" s="136"/>
      <c r="N5" s="137"/>
      <c r="O5" s="137"/>
      <c r="P5" s="137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</row>
    <row r="6" spans="1:36" ht="9.75" customHeight="1">
      <c r="A6" s="130"/>
      <c r="B6" s="130"/>
      <c r="C6" s="130"/>
      <c r="D6" s="130"/>
      <c r="E6" s="130"/>
      <c r="F6" s="131"/>
      <c r="G6" s="145" t="s">
        <v>51</v>
      </c>
      <c r="H6" s="145"/>
      <c r="I6" s="145"/>
      <c r="J6" s="145"/>
      <c r="K6" s="145"/>
      <c r="L6" s="146"/>
      <c r="M6" s="136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1:36" ht="18.75" customHeight="1">
      <c r="A7" s="147" t="s">
        <v>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36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6" ht="14.25" customHeight="1">
      <c r="A8" s="148"/>
      <c r="B8" s="149"/>
      <c r="C8" s="149"/>
      <c r="D8" s="149"/>
      <c r="E8" s="149"/>
      <c r="F8" s="149"/>
      <c r="G8" s="150" t="s">
        <v>53</v>
      </c>
      <c r="H8" s="150"/>
      <c r="I8" s="150"/>
      <c r="J8" s="150"/>
      <c r="K8" s="150"/>
      <c r="L8" s="149"/>
      <c r="M8" s="136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</row>
    <row r="9" spans="1:36" ht="16.5" customHeight="1">
      <c r="A9" s="151" t="s">
        <v>54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36"/>
      <c r="N9" s="130"/>
      <c r="O9" s="130"/>
      <c r="P9" s="130" t="s">
        <v>55</v>
      </c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</row>
    <row r="10" spans="7:36" ht="15.75" customHeight="1">
      <c r="G10" s="153" t="s">
        <v>45</v>
      </c>
      <c r="H10" s="153"/>
      <c r="I10" s="153"/>
      <c r="J10" s="153"/>
      <c r="K10" s="153"/>
      <c r="M10" s="136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7:36" ht="12" customHeight="1">
      <c r="G11" s="154" t="s">
        <v>56</v>
      </c>
      <c r="H11" s="154"/>
      <c r="I11" s="154"/>
      <c r="J11" s="154"/>
      <c r="K11" s="15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3:36" ht="9" customHeight="1"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2:36" ht="12" customHeight="1">
      <c r="B13" s="151" t="s">
        <v>7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3:36" ht="12" customHeight="1"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</row>
    <row r="15" spans="7:16" ht="12.75" customHeight="1">
      <c r="G15" s="153" t="s">
        <v>57</v>
      </c>
      <c r="H15" s="153"/>
      <c r="I15" s="153"/>
      <c r="J15" s="153"/>
      <c r="K15" s="153"/>
      <c r="M15" s="130"/>
      <c r="N15" s="130"/>
      <c r="O15" s="130"/>
      <c r="P15" s="130"/>
    </row>
    <row r="16" spans="7:16" ht="11.25" customHeight="1">
      <c r="G16" s="155" t="s">
        <v>58</v>
      </c>
      <c r="H16" s="155"/>
      <c r="I16" s="155"/>
      <c r="J16" s="155"/>
      <c r="K16" s="155"/>
      <c r="M16" s="130"/>
      <c r="N16" s="130"/>
      <c r="O16" s="130"/>
      <c r="P16" s="130"/>
    </row>
    <row r="17" spans="1:16" ht="12.75">
      <c r="A17" s="156"/>
      <c r="B17" s="139"/>
      <c r="C17" s="139"/>
      <c r="D17" s="139"/>
      <c r="E17" s="157" t="s">
        <v>59</v>
      </c>
      <c r="F17" s="157"/>
      <c r="G17" s="157"/>
      <c r="H17" s="157"/>
      <c r="I17" s="157"/>
      <c r="J17" s="157"/>
      <c r="K17" s="157"/>
      <c r="L17" s="139"/>
      <c r="M17" s="130"/>
      <c r="N17" s="130"/>
      <c r="O17" s="130"/>
      <c r="P17" s="130"/>
    </row>
    <row r="18" spans="1:16" ht="12" customHeight="1">
      <c r="A18" s="158" t="s">
        <v>60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9"/>
      <c r="N18" s="130"/>
      <c r="O18" s="130"/>
      <c r="P18" s="130"/>
    </row>
    <row r="19" spans="1:16" ht="12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60"/>
      <c r="K19" s="161"/>
      <c r="L19" s="162" t="s">
        <v>61</v>
      </c>
      <c r="M19" s="159"/>
      <c r="N19" s="130"/>
      <c r="O19" s="130"/>
      <c r="P19" s="130"/>
    </row>
    <row r="20" spans="1:16" ht="11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63" t="s">
        <v>62</v>
      </c>
      <c r="K20" s="164"/>
      <c r="L20" s="165"/>
      <c r="M20" s="159"/>
      <c r="N20" s="130"/>
      <c r="O20" s="130"/>
      <c r="P20" s="130"/>
    </row>
    <row r="21" spans="1:16" ht="12" customHeight="1">
      <c r="A21" s="130"/>
      <c r="B21" s="130"/>
      <c r="C21" s="130"/>
      <c r="D21" s="130"/>
      <c r="E21" s="137"/>
      <c r="F21" s="166"/>
      <c r="H21" s="130"/>
      <c r="I21" s="167"/>
      <c r="J21" s="167"/>
      <c r="K21" s="168" t="s">
        <v>1</v>
      </c>
      <c r="L21" s="169"/>
      <c r="M21" s="159"/>
      <c r="N21" s="130"/>
      <c r="O21" s="130"/>
      <c r="P21" s="130"/>
    </row>
    <row r="22" spans="1:16" ht="12.75" customHeight="1">
      <c r="A22" s="130"/>
      <c r="B22" s="130"/>
      <c r="C22" s="170" t="s">
        <v>63</v>
      </c>
      <c r="D22" s="170"/>
      <c r="E22" s="170"/>
      <c r="F22" s="170"/>
      <c r="G22" s="170"/>
      <c r="H22" s="170"/>
      <c r="I22" s="170"/>
      <c r="J22" s="171"/>
      <c r="K22" s="168" t="s">
        <v>2</v>
      </c>
      <c r="L22" s="172" t="s">
        <v>64</v>
      </c>
      <c r="M22" s="159"/>
      <c r="N22" s="130"/>
      <c r="O22" s="130"/>
      <c r="P22" s="130"/>
    </row>
    <row r="23" spans="1:16" ht="12" customHeight="1">
      <c r="A23" s="130"/>
      <c r="B23" s="130"/>
      <c r="C23" s="156"/>
      <c r="D23" s="171"/>
      <c r="E23" s="171"/>
      <c r="F23" s="171"/>
      <c r="G23" s="173" t="s">
        <v>65</v>
      </c>
      <c r="H23" s="174"/>
      <c r="I23" s="171"/>
      <c r="J23" s="175" t="s">
        <v>66</v>
      </c>
      <c r="K23" s="176" t="s">
        <v>67</v>
      </c>
      <c r="L23" s="169"/>
      <c r="M23" s="159"/>
      <c r="N23" s="130"/>
      <c r="O23" s="130"/>
      <c r="P23" s="130"/>
    </row>
    <row r="24" spans="1:16" ht="12.75" customHeight="1">
      <c r="A24" s="130"/>
      <c r="B24" s="130"/>
      <c r="C24" s="156"/>
      <c r="D24" s="171"/>
      <c r="E24" s="171"/>
      <c r="F24" s="171"/>
      <c r="G24" s="177" t="s">
        <v>20</v>
      </c>
      <c r="H24" s="178" t="s">
        <v>68</v>
      </c>
      <c r="I24" s="179"/>
      <c r="J24" s="180"/>
      <c r="K24" s="169"/>
      <c r="L24" s="169"/>
      <c r="M24" s="159"/>
      <c r="N24" s="130"/>
      <c r="O24" s="130"/>
      <c r="P24" s="130"/>
    </row>
    <row r="25" spans="1:16" ht="13.5" customHeight="1">
      <c r="A25" s="130"/>
      <c r="B25" s="130"/>
      <c r="C25" s="156"/>
      <c r="D25" s="171"/>
      <c r="E25" s="171"/>
      <c r="F25" s="171"/>
      <c r="G25" s="181" t="s">
        <v>69</v>
      </c>
      <c r="H25" s="181"/>
      <c r="I25" s="182" t="s">
        <v>70</v>
      </c>
      <c r="J25" s="183" t="s">
        <v>71</v>
      </c>
      <c r="K25" s="184" t="s">
        <v>71</v>
      </c>
      <c r="L25" s="184" t="s">
        <v>71</v>
      </c>
      <c r="M25" s="159"/>
      <c r="N25" s="130"/>
      <c r="O25" s="130"/>
      <c r="P25" s="130"/>
    </row>
    <row r="26" spans="1:16" ht="14.25" customHeight="1">
      <c r="A26" s="185"/>
      <c r="B26" s="185"/>
      <c r="C26" s="185"/>
      <c r="D26" s="185"/>
      <c r="E26" s="185"/>
      <c r="F26" s="186"/>
      <c r="G26" s="187" t="s">
        <v>72</v>
      </c>
      <c r="H26" s="130"/>
      <c r="I26" s="187"/>
      <c r="J26" s="187"/>
      <c r="K26" s="188"/>
      <c r="L26" s="189" t="s">
        <v>73</v>
      </c>
      <c r="M26" s="190"/>
      <c r="N26" s="130"/>
      <c r="O26" s="130"/>
      <c r="P26" s="130"/>
    </row>
    <row r="27" spans="1:16" ht="24" customHeight="1">
      <c r="A27" s="191" t="s">
        <v>74</v>
      </c>
      <c r="B27" s="192"/>
      <c r="C27" s="192"/>
      <c r="D27" s="192"/>
      <c r="E27" s="192"/>
      <c r="F27" s="192"/>
      <c r="G27" s="193" t="s">
        <v>75</v>
      </c>
      <c r="H27" s="194" t="s">
        <v>76</v>
      </c>
      <c r="I27" s="195" t="s">
        <v>77</v>
      </c>
      <c r="J27" s="196"/>
      <c r="K27" s="197" t="s">
        <v>78</v>
      </c>
      <c r="L27" s="198" t="s">
        <v>17</v>
      </c>
      <c r="M27" s="190"/>
      <c r="N27" s="130"/>
      <c r="O27" s="130"/>
      <c r="P27" s="130"/>
    </row>
    <row r="28" spans="1:17" ht="46.5" customHeight="1">
      <c r="A28" s="199"/>
      <c r="B28" s="200"/>
      <c r="C28" s="200"/>
      <c r="D28" s="200"/>
      <c r="E28" s="200"/>
      <c r="F28" s="200"/>
      <c r="G28" s="201"/>
      <c r="H28" s="202"/>
      <c r="I28" s="203" t="s">
        <v>79</v>
      </c>
      <c r="J28" s="204" t="s">
        <v>80</v>
      </c>
      <c r="K28" s="205"/>
      <c r="L28" s="206"/>
      <c r="M28" s="130"/>
      <c r="N28" s="130"/>
      <c r="O28" s="130"/>
      <c r="P28" s="130"/>
      <c r="Q28" s="130"/>
    </row>
    <row r="29" spans="1:12" ht="11.25" customHeight="1" hidden="1">
      <c r="A29" s="207" t="s">
        <v>81</v>
      </c>
      <c r="B29" s="208"/>
      <c r="C29" s="208"/>
      <c r="D29" s="208"/>
      <c r="E29" s="208"/>
      <c r="F29" s="209"/>
      <c r="G29" s="210">
        <v>2</v>
      </c>
      <c r="H29" s="211">
        <v>3</v>
      </c>
      <c r="I29" s="212" t="s">
        <v>82</v>
      </c>
      <c r="J29" s="213" t="s">
        <v>83</v>
      </c>
      <c r="K29" s="214">
        <v>6</v>
      </c>
      <c r="L29" s="214">
        <v>7</v>
      </c>
    </row>
    <row r="30" spans="1:17" s="223" customFormat="1" ht="14.25" customHeight="1">
      <c r="A30" s="215">
        <v>2</v>
      </c>
      <c r="B30" s="215"/>
      <c r="C30" s="216"/>
      <c r="D30" s="217"/>
      <c r="E30" s="215"/>
      <c r="F30" s="218"/>
      <c r="G30" s="216" t="s">
        <v>84</v>
      </c>
      <c r="H30" s="219">
        <v>1</v>
      </c>
      <c r="I30" s="220">
        <f>SUM(I31+I41+I62+I83+I91+I107+I130+I146+I155)</f>
        <v>146839</v>
      </c>
      <c r="J30" s="220">
        <f>SUM(J31+J41+J62+J83+J91+J107+J130+J146+J155)</f>
        <v>112056</v>
      </c>
      <c r="K30" s="221">
        <f>SUM(K31+K41+K62+K83+K91+K107+K130+K146+K155)</f>
        <v>98086.28000000001</v>
      </c>
      <c r="L30" s="220">
        <f>SUM(L31+L41+L62+L83+L91+L107+L130+L146+L155)</f>
        <v>98086.28000000001</v>
      </c>
      <c r="M30" s="222"/>
      <c r="N30" s="222"/>
      <c r="O30" s="222"/>
      <c r="P30" s="222"/>
      <c r="Q30" s="222"/>
    </row>
    <row r="31" spans="1:12" ht="24.75" customHeight="1">
      <c r="A31" s="224">
        <v>2</v>
      </c>
      <c r="B31" s="225">
        <v>1</v>
      </c>
      <c r="C31" s="226"/>
      <c r="D31" s="227"/>
      <c r="E31" s="228"/>
      <c r="F31" s="229"/>
      <c r="G31" s="225" t="s">
        <v>85</v>
      </c>
      <c r="H31" s="230">
        <v>2</v>
      </c>
      <c r="I31" s="220">
        <f>SUM(I32+I37)</f>
        <v>132695</v>
      </c>
      <c r="J31" s="220">
        <f>SUM(J32+J37)</f>
        <v>101291</v>
      </c>
      <c r="K31" s="231">
        <f>SUM(K32+K37)</f>
        <v>88759.01000000001</v>
      </c>
      <c r="L31" s="232">
        <f>SUM(L32+L37)</f>
        <v>88759.01000000001</v>
      </c>
    </row>
    <row r="32" spans="1:12" ht="14.25" customHeight="1">
      <c r="A32" s="233">
        <v>2</v>
      </c>
      <c r="B32" s="233">
        <v>1</v>
      </c>
      <c r="C32" s="234">
        <v>1</v>
      </c>
      <c r="D32" s="235"/>
      <c r="E32" s="233"/>
      <c r="F32" s="236"/>
      <c r="G32" s="237" t="s">
        <v>86</v>
      </c>
      <c r="H32" s="219">
        <v>3</v>
      </c>
      <c r="I32" s="238">
        <f aca="true" t="shared" si="0" ref="I32:L33">SUM(I33)</f>
        <v>101428</v>
      </c>
      <c r="J32" s="238">
        <f t="shared" si="0"/>
        <v>75529</v>
      </c>
      <c r="K32" s="239">
        <f t="shared" si="0"/>
        <v>65912.74</v>
      </c>
      <c r="L32" s="238">
        <f t="shared" si="0"/>
        <v>65912.74</v>
      </c>
    </row>
    <row r="33" spans="1:12" ht="13.5" customHeight="1">
      <c r="A33" s="240">
        <v>2</v>
      </c>
      <c r="B33" s="233">
        <v>1</v>
      </c>
      <c r="C33" s="234">
        <v>1</v>
      </c>
      <c r="D33" s="235">
        <v>1</v>
      </c>
      <c r="E33" s="233"/>
      <c r="F33" s="236"/>
      <c r="G33" s="234" t="s">
        <v>86</v>
      </c>
      <c r="H33" s="241">
        <v>4</v>
      </c>
      <c r="I33" s="238">
        <f t="shared" si="0"/>
        <v>101428</v>
      </c>
      <c r="J33" s="238">
        <f t="shared" si="0"/>
        <v>75529</v>
      </c>
      <c r="K33" s="239">
        <f t="shared" si="0"/>
        <v>65912.74</v>
      </c>
      <c r="L33" s="238">
        <f t="shared" si="0"/>
        <v>65912.74</v>
      </c>
    </row>
    <row r="34" spans="1:12" ht="12.75">
      <c r="A34" s="240">
        <v>2</v>
      </c>
      <c r="B34" s="233">
        <v>1</v>
      </c>
      <c r="C34" s="234">
        <v>1</v>
      </c>
      <c r="D34" s="235">
        <v>1</v>
      </c>
      <c r="E34" s="233">
        <v>1</v>
      </c>
      <c r="F34" s="236"/>
      <c r="G34" s="234" t="s">
        <v>87</v>
      </c>
      <c r="H34" s="219">
        <v>5</v>
      </c>
      <c r="I34" s="239">
        <f>SUM(I35:I36)</f>
        <v>101428</v>
      </c>
      <c r="J34" s="238">
        <f>SUM(J35:J36)</f>
        <v>75529</v>
      </c>
      <c r="K34" s="239">
        <f>SUM(K35:K36)</f>
        <v>65912.74</v>
      </c>
      <c r="L34" s="238">
        <f>SUM(L35:L36)</f>
        <v>65912.74</v>
      </c>
    </row>
    <row r="35" spans="1:12" ht="14.25" customHeight="1">
      <c r="A35" s="240">
        <v>2</v>
      </c>
      <c r="B35" s="233">
        <v>1</v>
      </c>
      <c r="C35" s="234">
        <v>1</v>
      </c>
      <c r="D35" s="235">
        <v>1</v>
      </c>
      <c r="E35" s="233">
        <v>1</v>
      </c>
      <c r="F35" s="236">
        <v>1</v>
      </c>
      <c r="G35" s="234" t="s">
        <v>88</v>
      </c>
      <c r="H35" s="241">
        <v>6</v>
      </c>
      <c r="I35" s="242">
        <v>101428</v>
      </c>
      <c r="J35" s="243">
        <v>75529</v>
      </c>
      <c r="K35" s="243">
        <v>65912.74</v>
      </c>
      <c r="L35" s="243">
        <v>65912.74</v>
      </c>
    </row>
    <row r="36" spans="1:12" ht="12.75" customHeight="1" hidden="1">
      <c r="A36" s="240">
        <v>2</v>
      </c>
      <c r="B36" s="233">
        <v>1</v>
      </c>
      <c r="C36" s="234">
        <v>1</v>
      </c>
      <c r="D36" s="235">
        <v>1</v>
      </c>
      <c r="E36" s="233">
        <v>1</v>
      </c>
      <c r="F36" s="236">
        <v>2</v>
      </c>
      <c r="G36" s="234" t="s">
        <v>89</v>
      </c>
      <c r="H36" s="219">
        <v>7</v>
      </c>
      <c r="I36" s="243">
        <v>0</v>
      </c>
      <c r="J36" s="243">
        <v>0</v>
      </c>
      <c r="K36" s="243">
        <v>0</v>
      </c>
      <c r="L36" s="243">
        <v>0</v>
      </c>
    </row>
    <row r="37" spans="1:12" ht="13.5" customHeight="1">
      <c r="A37" s="240">
        <v>2</v>
      </c>
      <c r="B37" s="233">
        <v>1</v>
      </c>
      <c r="C37" s="234">
        <v>2</v>
      </c>
      <c r="D37" s="235"/>
      <c r="E37" s="233"/>
      <c r="F37" s="236"/>
      <c r="G37" s="237" t="s">
        <v>90</v>
      </c>
      <c r="H37" s="241">
        <v>8</v>
      </c>
      <c r="I37" s="239">
        <f aca="true" t="shared" si="1" ref="I37:L39">I38</f>
        <v>31267</v>
      </c>
      <c r="J37" s="238">
        <f t="shared" si="1"/>
        <v>25762</v>
      </c>
      <c r="K37" s="239">
        <f t="shared" si="1"/>
        <v>22846.27</v>
      </c>
      <c r="L37" s="238">
        <f t="shared" si="1"/>
        <v>22846.27</v>
      </c>
    </row>
    <row r="38" spans="1:12" ht="12.75">
      <c r="A38" s="240">
        <v>2</v>
      </c>
      <c r="B38" s="233">
        <v>1</v>
      </c>
      <c r="C38" s="234">
        <v>2</v>
      </c>
      <c r="D38" s="235">
        <v>1</v>
      </c>
      <c r="E38" s="233"/>
      <c r="F38" s="236"/>
      <c r="G38" s="234" t="s">
        <v>90</v>
      </c>
      <c r="H38" s="219">
        <v>9</v>
      </c>
      <c r="I38" s="239">
        <f t="shared" si="1"/>
        <v>31267</v>
      </c>
      <c r="J38" s="238">
        <f t="shared" si="1"/>
        <v>25762</v>
      </c>
      <c r="K38" s="238">
        <f t="shared" si="1"/>
        <v>22846.27</v>
      </c>
      <c r="L38" s="238">
        <f t="shared" si="1"/>
        <v>22846.27</v>
      </c>
    </row>
    <row r="39" spans="1:12" ht="13.5" customHeight="1">
      <c r="A39" s="240">
        <v>2</v>
      </c>
      <c r="B39" s="233">
        <v>1</v>
      </c>
      <c r="C39" s="234">
        <v>2</v>
      </c>
      <c r="D39" s="235">
        <v>1</v>
      </c>
      <c r="E39" s="233">
        <v>1</v>
      </c>
      <c r="F39" s="236"/>
      <c r="G39" s="234" t="s">
        <v>90</v>
      </c>
      <c r="H39" s="241">
        <v>10</v>
      </c>
      <c r="I39" s="238">
        <f t="shared" si="1"/>
        <v>31267</v>
      </c>
      <c r="J39" s="238">
        <f t="shared" si="1"/>
        <v>25762</v>
      </c>
      <c r="K39" s="238">
        <f t="shared" si="1"/>
        <v>22846.27</v>
      </c>
      <c r="L39" s="238">
        <f t="shared" si="1"/>
        <v>22846.27</v>
      </c>
    </row>
    <row r="40" spans="1:12" ht="14.25" customHeight="1">
      <c r="A40" s="240">
        <v>2</v>
      </c>
      <c r="B40" s="233">
        <v>1</v>
      </c>
      <c r="C40" s="234">
        <v>2</v>
      </c>
      <c r="D40" s="235">
        <v>1</v>
      </c>
      <c r="E40" s="233">
        <v>1</v>
      </c>
      <c r="F40" s="236">
        <v>1</v>
      </c>
      <c r="G40" s="234" t="s">
        <v>90</v>
      </c>
      <c r="H40" s="219">
        <v>11</v>
      </c>
      <c r="I40" s="244">
        <v>31267</v>
      </c>
      <c r="J40" s="243">
        <v>25762</v>
      </c>
      <c r="K40" s="243">
        <v>22846.27</v>
      </c>
      <c r="L40" s="243">
        <v>22846.27</v>
      </c>
    </row>
    <row r="41" spans="1:12" ht="12.75" customHeight="1">
      <c r="A41" s="245">
        <v>2</v>
      </c>
      <c r="B41" s="246">
        <v>2</v>
      </c>
      <c r="C41" s="226"/>
      <c r="D41" s="227"/>
      <c r="E41" s="228"/>
      <c r="F41" s="229"/>
      <c r="G41" s="225" t="s">
        <v>91</v>
      </c>
      <c r="H41" s="230">
        <v>12</v>
      </c>
      <c r="I41" s="247">
        <f aca="true" t="shared" si="2" ref="I41:L43">I42</f>
        <v>14144</v>
      </c>
      <c r="J41" s="248">
        <f t="shared" si="2"/>
        <v>10765</v>
      </c>
      <c r="K41" s="247">
        <f t="shared" si="2"/>
        <v>9327.27</v>
      </c>
      <c r="L41" s="247">
        <f t="shared" si="2"/>
        <v>9327.27</v>
      </c>
    </row>
    <row r="42" spans="1:12" ht="12.75" customHeight="1">
      <c r="A42" s="240">
        <v>2</v>
      </c>
      <c r="B42" s="233">
        <v>2</v>
      </c>
      <c r="C42" s="234">
        <v>1</v>
      </c>
      <c r="D42" s="235"/>
      <c r="E42" s="233"/>
      <c r="F42" s="236"/>
      <c r="G42" s="237" t="s">
        <v>91</v>
      </c>
      <c r="H42" s="219">
        <v>13</v>
      </c>
      <c r="I42" s="238">
        <f t="shared" si="2"/>
        <v>14144</v>
      </c>
      <c r="J42" s="239">
        <f t="shared" si="2"/>
        <v>10765</v>
      </c>
      <c r="K42" s="238">
        <f t="shared" si="2"/>
        <v>9327.27</v>
      </c>
      <c r="L42" s="239">
        <f t="shared" si="2"/>
        <v>9327.27</v>
      </c>
    </row>
    <row r="43" spans="1:12" ht="12.75">
      <c r="A43" s="240">
        <v>2</v>
      </c>
      <c r="B43" s="233">
        <v>2</v>
      </c>
      <c r="C43" s="234">
        <v>1</v>
      </c>
      <c r="D43" s="235">
        <v>1</v>
      </c>
      <c r="E43" s="233"/>
      <c r="F43" s="236"/>
      <c r="G43" s="234" t="s">
        <v>91</v>
      </c>
      <c r="H43" s="241">
        <v>14</v>
      </c>
      <c r="I43" s="238">
        <f t="shared" si="2"/>
        <v>14144</v>
      </c>
      <c r="J43" s="239">
        <f t="shared" si="2"/>
        <v>10765</v>
      </c>
      <c r="K43" s="249">
        <f t="shared" si="2"/>
        <v>9327.27</v>
      </c>
      <c r="L43" s="249">
        <f t="shared" si="2"/>
        <v>9327.27</v>
      </c>
    </row>
    <row r="44" spans="1:12" ht="15" customHeight="1">
      <c r="A44" s="250">
        <v>2</v>
      </c>
      <c r="B44" s="251">
        <v>2</v>
      </c>
      <c r="C44" s="252">
        <v>1</v>
      </c>
      <c r="D44" s="253">
        <v>1</v>
      </c>
      <c r="E44" s="251">
        <v>1</v>
      </c>
      <c r="F44" s="254"/>
      <c r="G44" s="252" t="s">
        <v>91</v>
      </c>
      <c r="H44" s="255">
        <v>15</v>
      </c>
      <c r="I44" s="256">
        <f>SUM(I45:I61)-I53</f>
        <v>14144</v>
      </c>
      <c r="J44" s="257">
        <f>SUM(J45:J61)-J53</f>
        <v>10765</v>
      </c>
      <c r="K44" s="257">
        <f>SUM(K45:K61)-K53</f>
        <v>9327.27</v>
      </c>
      <c r="L44" s="258">
        <f>SUM(L45:L61)-L53</f>
        <v>9327.27</v>
      </c>
    </row>
    <row r="45" spans="1:12" ht="12.75">
      <c r="A45" s="259">
        <v>2</v>
      </c>
      <c r="B45" s="260">
        <v>2</v>
      </c>
      <c r="C45" s="261">
        <v>1</v>
      </c>
      <c r="D45" s="262">
        <v>1</v>
      </c>
      <c r="E45" s="260">
        <v>1</v>
      </c>
      <c r="F45" s="263">
        <v>1</v>
      </c>
      <c r="G45" s="261" t="s">
        <v>92</v>
      </c>
      <c r="H45" s="241">
        <v>16</v>
      </c>
      <c r="I45" s="243">
        <v>2846</v>
      </c>
      <c r="J45" s="243">
        <v>1898</v>
      </c>
      <c r="K45" s="243">
        <v>1154.55</v>
      </c>
      <c r="L45" s="243">
        <v>1154.55</v>
      </c>
    </row>
    <row r="46" spans="1:12" ht="26.25" customHeight="1" hidden="1">
      <c r="A46" s="259">
        <v>2</v>
      </c>
      <c r="B46" s="260">
        <v>2</v>
      </c>
      <c r="C46" s="261">
        <v>1</v>
      </c>
      <c r="D46" s="262">
        <v>1</v>
      </c>
      <c r="E46" s="260">
        <v>1</v>
      </c>
      <c r="F46" s="264">
        <v>2</v>
      </c>
      <c r="G46" s="261" t="s">
        <v>93</v>
      </c>
      <c r="H46" s="219">
        <v>17</v>
      </c>
      <c r="I46" s="243">
        <v>0</v>
      </c>
      <c r="J46" s="243">
        <v>0</v>
      </c>
      <c r="K46" s="243">
        <v>0</v>
      </c>
      <c r="L46" s="243">
        <v>0</v>
      </c>
    </row>
    <row r="47" spans="1:12" ht="14.25" customHeight="1">
      <c r="A47" s="259">
        <v>2</v>
      </c>
      <c r="B47" s="260">
        <v>2</v>
      </c>
      <c r="C47" s="261">
        <v>1</v>
      </c>
      <c r="D47" s="262">
        <v>1</v>
      </c>
      <c r="E47" s="260">
        <v>1</v>
      </c>
      <c r="F47" s="264">
        <v>5</v>
      </c>
      <c r="G47" s="261" t="s">
        <v>94</v>
      </c>
      <c r="H47" s="241">
        <v>18</v>
      </c>
      <c r="I47" s="243">
        <v>788</v>
      </c>
      <c r="J47" s="243">
        <v>645</v>
      </c>
      <c r="K47" s="243">
        <v>613.54</v>
      </c>
      <c r="L47" s="243">
        <v>613.54</v>
      </c>
    </row>
    <row r="48" spans="1:12" ht="18" customHeight="1" hidden="1">
      <c r="A48" s="259">
        <v>2</v>
      </c>
      <c r="B48" s="260">
        <v>2</v>
      </c>
      <c r="C48" s="261">
        <v>1</v>
      </c>
      <c r="D48" s="262">
        <v>1</v>
      </c>
      <c r="E48" s="260">
        <v>1</v>
      </c>
      <c r="F48" s="264">
        <v>6</v>
      </c>
      <c r="G48" s="261" t="s">
        <v>95</v>
      </c>
      <c r="H48" s="219">
        <v>19</v>
      </c>
      <c r="I48" s="243">
        <v>0</v>
      </c>
      <c r="J48" s="243">
        <v>0</v>
      </c>
      <c r="K48" s="243">
        <v>0</v>
      </c>
      <c r="L48" s="243">
        <v>0</v>
      </c>
    </row>
    <row r="49" spans="1:12" ht="18" customHeight="1" hidden="1">
      <c r="A49" s="265">
        <v>2</v>
      </c>
      <c r="B49" s="266">
        <v>2</v>
      </c>
      <c r="C49" s="267">
        <v>1</v>
      </c>
      <c r="D49" s="268">
        <v>1</v>
      </c>
      <c r="E49" s="266">
        <v>1</v>
      </c>
      <c r="F49" s="269">
        <v>7</v>
      </c>
      <c r="G49" s="267" t="s">
        <v>96</v>
      </c>
      <c r="H49" s="230">
        <v>20</v>
      </c>
      <c r="I49" s="243">
        <v>0</v>
      </c>
      <c r="J49" s="243">
        <v>0</v>
      </c>
      <c r="K49" s="243">
        <v>0</v>
      </c>
      <c r="L49" s="243">
        <v>0</v>
      </c>
    </row>
    <row r="50" spans="1:12" ht="18" customHeight="1" hidden="1">
      <c r="A50" s="259">
        <v>2</v>
      </c>
      <c r="B50" s="260">
        <v>2</v>
      </c>
      <c r="C50" s="261">
        <v>1</v>
      </c>
      <c r="D50" s="262">
        <v>1</v>
      </c>
      <c r="E50" s="260">
        <v>1</v>
      </c>
      <c r="F50" s="264">
        <v>8</v>
      </c>
      <c r="G50" s="261" t="s">
        <v>97</v>
      </c>
      <c r="H50" s="219">
        <v>21</v>
      </c>
      <c r="I50" s="243">
        <v>0</v>
      </c>
      <c r="J50" s="243">
        <v>0</v>
      </c>
      <c r="K50" s="243">
        <v>0</v>
      </c>
      <c r="L50" s="243">
        <v>0</v>
      </c>
    </row>
    <row r="51" spans="1:12" ht="18.75" customHeight="1">
      <c r="A51" s="265">
        <v>2</v>
      </c>
      <c r="B51" s="266">
        <v>2</v>
      </c>
      <c r="C51" s="267">
        <v>1</v>
      </c>
      <c r="D51" s="268">
        <v>1</v>
      </c>
      <c r="E51" s="266">
        <v>1</v>
      </c>
      <c r="F51" s="269">
        <v>10</v>
      </c>
      <c r="G51" s="267" t="s">
        <v>98</v>
      </c>
      <c r="H51" s="270">
        <v>22</v>
      </c>
      <c r="I51" s="243">
        <v>900</v>
      </c>
      <c r="J51" s="243">
        <v>900</v>
      </c>
      <c r="K51" s="243">
        <v>535.97</v>
      </c>
      <c r="L51" s="243">
        <v>535.97</v>
      </c>
    </row>
    <row r="52" spans="1:12" ht="42" customHeight="1" hidden="1">
      <c r="A52" s="259">
        <v>2</v>
      </c>
      <c r="B52" s="260">
        <v>2</v>
      </c>
      <c r="C52" s="261">
        <v>1</v>
      </c>
      <c r="D52" s="262">
        <v>1</v>
      </c>
      <c r="E52" s="260">
        <v>1</v>
      </c>
      <c r="F52" s="264">
        <v>11</v>
      </c>
      <c r="G52" s="261" t="s">
        <v>99</v>
      </c>
      <c r="H52" s="241">
        <v>23</v>
      </c>
      <c r="I52" s="244">
        <v>0</v>
      </c>
      <c r="J52" s="243">
        <v>0</v>
      </c>
      <c r="K52" s="243">
        <v>0</v>
      </c>
      <c r="L52" s="243">
        <v>0</v>
      </c>
    </row>
    <row r="53" spans="1:12" ht="11.25" customHeight="1" hidden="1">
      <c r="A53" s="271">
        <v>1</v>
      </c>
      <c r="B53" s="272"/>
      <c r="C53" s="272"/>
      <c r="D53" s="272"/>
      <c r="E53" s="272"/>
      <c r="F53" s="273"/>
      <c r="G53" s="274">
        <v>2</v>
      </c>
      <c r="H53" s="275">
        <v>3</v>
      </c>
      <c r="I53" s="276">
        <v>4</v>
      </c>
      <c r="J53" s="277">
        <v>5</v>
      </c>
      <c r="K53" s="278">
        <v>6</v>
      </c>
      <c r="L53" s="276">
        <v>7</v>
      </c>
    </row>
    <row r="54" spans="1:12" ht="15.75" customHeight="1" hidden="1">
      <c r="A54" s="279">
        <v>2</v>
      </c>
      <c r="B54" s="280">
        <v>2</v>
      </c>
      <c r="C54" s="281">
        <v>1</v>
      </c>
      <c r="D54" s="281">
        <v>1</v>
      </c>
      <c r="E54" s="281">
        <v>1</v>
      </c>
      <c r="F54" s="282">
        <v>12</v>
      </c>
      <c r="G54" s="281" t="s">
        <v>100</v>
      </c>
      <c r="H54" s="283">
        <v>24</v>
      </c>
      <c r="I54" s="284">
        <v>0</v>
      </c>
      <c r="J54" s="243">
        <v>0</v>
      </c>
      <c r="K54" s="243">
        <v>0</v>
      </c>
      <c r="L54" s="243">
        <v>0</v>
      </c>
    </row>
    <row r="55" spans="1:12" ht="25.5" customHeight="1" hidden="1">
      <c r="A55" s="259">
        <v>2</v>
      </c>
      <c r="B55" s="260">
        <v>2</v>
      </c>
      <c r="C55" s="261">
        <v>1</v>
      </c>
      <c r="D55" s="261">
        <v>1</v>
      </c>
      <c r="E55" s="261">
        <v>1</v>
      </c>
      <c r="F55" s="264">
        <v>14</v>
      </c>
      <c r="G55" s="261" t="s">
        <v>101</v>
      </c>
      <c r="H55" s="219">
        <v>25</v>
      </c>
      <c r="I55" s="244">
        <v>0</v>
      </c>
      <c r="J55" s="244">
        <v>0</v>
      </c>
      <c r="K55" s="244">
        <v>0</v>
      </c>
      <c r="L55" s="244">
        <v>0</v>
      </c>
    </row>
    <row r="56" spans="1:12" ht="25.5" customHeight="1" hidden="1">
      <c r="A56" s="259">
        <v>2</v>
      </c>
      <c r="B56" s="260">
        <v>2</v>
      </c>
      <c r="C56" s="261">
        <v>1</v>
      </c>
      <c r="D56" s="261">
        <v>1</v>
      </c>
      <c r="E56" s="261">
        <v>1</v>
      </c>
      <c r="F56" s="264">
        <v>15</v>
      </c>
      <c r="G56" s="261" t="s">
        <v>102</v>
      </c>
      <c r="H56" s="283">
        <v>26</v>
      </c>
      <c r="I56" s="244">
        <v>0</v>
      </c>
      <c r="J56" s="243">
        <v>0</v>
      </c>
      <c r="K56" s="243">
        <v>0</v>
      </c>
      <c r="L56" s="243">
        <v>0</v>
      </c>
    </row>
    <row r="57" spans="1:12" ht="12.75" hidden="1">
      <c r="A57" s="259">
        <v>2</v>
      </c>
      <c r="B57" s="260">
        <v>2</v>
      </c>
      <c r="C57" s="261">
        <v>1</v>
      </c>
      <c r="D57" s="261">
        <v>1</v>
      </c>
      <c r="E57" s="261">
        <v>1</v>
      </c>
      <c r="F57" s="264">
        <v>16</v>
      </c>
      <c r="G57" s="261" t="s">
        <v>103</v>
      </c>
      <c r="H57" s="219">
        <v>27</v>
      </c>
      <c r="I57" s="244">
        <v>0</v>
      </c>
      <c r="J57" s="243">
        <v>0</v>
      </c>
      <c r="K57" s="243">
        <v>0</v>
      </c>
      <c r="L57" s="243">
        <v>0</v>
      </c>
    </row>
    <row r="58" spans="1:12" ht="27.75" customHeight="1" hidden="1">
      <c r="A58" s="259">
        <v>2</v>
      </c>
      <c r="B58" s="260">
        <v>2</v>
      </c>
      <c r="C58" s="261">
        <v>1</v>
      </c>
      <c r="D58" s="261">
        <v>1</v>
      </c>
      <c r="E58" s="261">
        <v>1</v>
      </c>
      <c r="F58" s="264">
        <v>17</v>
      </c>
      <c r="G58" s="261" t="s">
        <v>104</v>
      </c>
      <c r="H58" s="283">
        <v>28</v>
      </c>
      <c r="I58" s="244">
        <v>0</v>
      </c>
      <c r="J58" s="244">
        <v>0</v>
      </c>
      <c r="K58" s="244">
        <v>0</v>
      </c>
      <c r="L58" s="244">
        <v>0</v>
      </c>
    </row>
    <row r="59" spans="1:12" ht="26.25" customHeight="1" hidden="1">
      <c r="A59" s="259">
        <v>2</v>
      </c>
      <c r="B59" s="260">
        <v>2</v>
      </c>
      <c r="C59" s="261">
        <v>1</v>
      </c>
      <c r="D59" s="261">
        <v>1</v>
      </c>
      <c r="E59" s="261">
        <v>1</v>
      </c>
      <c r="F59" s="264">
        <v>18</v>
      </c>
      <c r="G59" s="261" t="s">
        <v>105</v>
      </c>
      <c r="H59" s="219">
        <v>29</v>
      </c>
      <c r="I59" s="244">
        <v>0</v>
      </c>
      <c r="J59" s="244">
        <v>0</v>
      </c>
      <c r="K59" s="244">
        <v>0</v>
      </c>
      <c r="L59" s="244">
        <v>0</v>
      </c>
    </row>
    <row r="60" spans="1:12" ht="14.25" customHeight="1">
      <c r="A60" s="259">
        <v>2</v>
      </c>
      <c r="B60" s="260">
        <v>2</v>
      </c>
      <c r="C60" s="261">
        <v>1</v>
      </c>
      <c r="D60" s="261">
        <v>1</v>
      </c>
      <c r="E60" s="261">
        <v>1</v>
      </c>
      <c r="F60" s="264">
        <v>20</v>
      </c>
      <c r="G60" s="261" t="s">
        <v>106</v>
      </c>
      <c r="H60" s="283">
        <v>30</v>
      </c>
      <c r="I60" s="244">
        <v>8784</v>
      </c>
      <c r="J60" s="243">
        <v>6679</v>
      </c>
      <c r="K60" s="243">
        <v>6617.39</v>
      </c>
      <c r="L60" s="243">
        <v>6617.39</v>
      </c>
    </row>
    <row r="61" spans="1:12" ht="15" customHeight="1">
      <c r="A61" s="259">
        <v>2</v>
      </c>
      <c r="B61" s="260">
        <v>2</v>
      </c>
      <c r="C61" s="261">
        <v>1</v>
      </c>
      <c r="D61" s="261">
        <v>1</v>
      </c>
      <c r="E61" s="261">
        <v>1</v>
      </c>
      <c r="F61" s="264">
        <v>30</v>
      </c>
      <c r="G61" s="261" t="s">
        <v>107</v>
      </c>
      <c r="H61" s="219">
        <v>31</v>
      </c>
      <c r="I61" s="244">
        <v>826</v>
      </c>
      <c r="J61" s="243">
        <v>643</v>
      </c>
      <c r="K61" s="243">
        <v>405.82</v>
      </c>
      <c r="L61" s="243">
        <v>405.82</v>
      </c>
    </row>
    <row r="62" spans="1:12" ht="14.25" customHeight="1" hidden="1">
      <c r="A62" s="285">
        <v>2</v>
      </c>
      <c r="B62" s="286">
        <v>3</v>
      </c>
      <c r="C62" s="225"/>
      <c r="D62" s="226"/>
      <c r="E62" s="226"/>
      <c r="F62" s="229"/>
      <c r="G62" s="287" t="s">
        <v>108</v>
      </c>
      <c r="H62" s="283">
        <v>32</v>
      </c>
      <c r="I62" s="288">
        <f>SUM(I63+I79)</f>
        <v>0</v>
      </c>
      <c r="J62" s="289">
        <f>SUM(J63+J79)</f>
        <v>0</v>
      </c>
      <c r="K62" s="290">
        <f>SUM(K63+K79)</f>
        <v>0</v>
      </c>
      <c r="L62" s="288">
        <f>SUM(L63+L79)</f>
        <v>0</v>
      </c>
    </row>
    <row r="63" spans="1:12" ht="13.5" customHeight="1" hidden="1">
      <c r="A63" s="240">
        <v>2</v>
      </c>
      <c r="B63" s="233">
        <v>3</v>
      </c>
      <c r="C63" s="234">
        <v>1</v>
      </c>
      <c r="D63" s="234"/>
      <c r="E63" s="234"/>
      <c r="F63" s="236"/>
      <c r="G63" s="237" t="s">
        <v>109</v>
      </c>
      <c r="H63" s="219">
        <v>33</v>
      </c>
      <c r="I63" s="238">
        <f>SUM(I64+I69+I74)</f>
        <v>0</v>
      </c>
      <c r="J63" s="291">
        <f>SUM(J64+J69+J74)</f>
        <v>0</v>
      </c>
      <c r="K63" s="239">
        <f>SUM(K64+K69+K74)</f>
        <v>0</v>
      </c>
      <c r="L63" s="238">
        <f>SUM(L64+L69+L74)</f>
        <v>0</v>
      </c>
    </row>
    <row r="64" spans="1:12" ht="15" customHeight="1" hidden="1">
      <c r="A64" s="240">
        <v>2</v>
      </c>
      <c r="B64" s="233">
        <v>3</v>
      </c>
      <c r="C64" s="234">
        <v>1</v>
      </c>
      <c r="D64" s="234">
        <v>1</v>
      </c>
      <c r="E64" s="234"/>
      <c r="F64" s="236"/>
      <c r="G64" s="237" t="s">
        <v>110</v>
      </c>
      <c r="H64" s="283">
        <v>34</v>
      </c>
      <c r="I64" s="238">
        <f>I65</f>
        <v>0</v>
      </c>
      <c r="J64" s="291">
        <f>J65</f>
        <v>0</v>
      </c>
      <c r="K64" s="239">
        <f>K65</f>
        <v>0</v>
      </c>
      <c r="L64" s="238">
        <f>L65</f>
        <v>0</v>
      </c>
    </row>
    <row r="65" spans="1:12" ht="13.5" customHeight="1" hidden="1">
      <c r="A65" s="240">
        <v>2</v>
      </c>
      <c r="B65" s="233">
        <v>3</v>
      </c>
      <c r="C65" s="234">
        <v>1</v>
      </c>
      <c r="D65" s="234">
        <v>1</v>
      </c>
      <c r="E65" s="234">
        <v>1</v>
      </c>
      <c r="F65" s="236"/>
      <c r="G65" s="234" t="s">
        <v>110</v>
      </c>
      <c r="H65" s="219">
        <v>35</v>
      </c>
      <c r="I65" s="238">
        <f>SUM(I66:I68)</f>
        <v>0</v>
      </c>
      <c r="J65" s="291">
        <f>SUM(J66:J68)</f>
        <v>0</v>
      </c>
      <c r="K65" s="239">
        <f>SUM(K66:K68)</f>
        <v>0</v>
      </c>
      <c r="L65" s="238">
        <f>SUM(L66:L68)</f>
        <v>0</v>
      </c>
    </row>
    <row r="66" spans="1:17" s="293" customFormat="1" ht="30" customHeight="1" hidden="1">
      <c r="A66" s="259">
        <v>2</v>
      </c>
      <c r="B66" s="260">
        <v>3</v>
      </c>
      <c r="C66" s="261">
        <v>1</v>
      </c>
      <c r="D66" s="261">
        <v>1</v>
      </c>
      <c r="E66" s="261">
        <v>1</v>
      </c>
      <c r="F66" s="264">
        <v>1</v>
      </c>
      <c r="G66" s="261" t="s">
        <v>111</v>
      </c>
      <c r="H66" s="283">
        <v>36</v>
      </c>
      <c r="I66" s="244">
        <v>0</v>
      </c>
      <c r="J66" s="244">
        <v>0</v>
      </c>
      <c r="K66" s="244">
        <v>0</v>
      </c>
      <c r="L66" s="244">
        <v>0</v>
      </c>
      <c r="M66" s="292"/>
      <c r="N66" s="292"/>
      <c r="O66" s="292"/>
      <c r="P66" s="292"/>
      <c r="Q66" s="292"/>
    </row>
    <row r="67" spans="1:12" ht="27" customHeight="1" hidden="1">
      <c r="A67" s="259">
        <v>2</v>
      </c>
      <c r="B67" s="266">
        <v>3</v>
      </c>
      <c r="C67" s="267">
        <v>1</v>
      </c>
      <c r="D67" s="267">
        <v>1</v>
      </c>
      <c r="E67" s="267">
        <v>1</v>
      </c>
      <c r="F67" s="269">
        <v>2</v>
      </c>
      <c r="G67" s="267" t="s">
        <v>112</v>
      </c>
      <c r="H67" s="219">
        <v>37</v>
      </c>
      <c r="I67" s="242">
        <v>0</v>
      </c>
      <c r="J67" s="242">
        <v>0</v>
      </c>
      <c r="K67" s="242">
        <v>0</v>
      </c>
      <c r="L67" s="242">
        <v>0</v>
      </c>
    </row>
    <row r="68" spans="1:12" ht="16.5" customHeight="1" hidden="1">
      <c r="A68" s="260">
        <v>2</v>
      </c>
      <c r="B68" s="261">
        <v>3</v>
      </c>
      <c r="C68" s="261">
        <v>1</v>
      </c>
      <c r="D68" s="261">
        <v>1</v>
      </c>
      <c r="E68" s="261">
        <v>1</v>
      </c>
      <c r="F68" s="264">
        <v>3</v>
      </c>
      <c r="G68" s="261" t="s">
        <v>113</v>
      </c>
      <c r="H68" s="283">
        <v>38</v>
      </c>
      <c r="I68" s="294">
        <v>0</v>
      </c>
      <c r="J68" s="244">
        <v>0</v>
      </c>
      <c r="K68" s="244">
        <v>0</v>
      </c>
      <c r="L68" s="244">
        <v>0</v>
      </c>
    </row>
    <row r="69" spans="1:12" ht="29.25" customHeight="1" hidden="1">
      <c r="A69" s="228">
        <v>2</v>
      </c>
      <c r="B69" s="226">
        <v>3</v>
      </c>
      <c r="C69" s="226">
        <v>1</v>
      </c>
      <c r="D69" s="226">
        <v>2</v>
      </c>
      <c r="E69" s="226"/>
      <c r="F69" s="229"/>
      <c r="G69" s="295" t="s">
        <v>114</v>
      </c>
      <c r="H69" s="219">
        <v>39</v>
      </c>
      <c r="I69" s="288">
        <f>I70</f>
        <v>0</v>
      </c>
      <c r="J69" s="289">
        <f>J70</f>
        <v>0</v>
      </c>
      <c r="K69" s="290">
        <f>K70</f>
        <v>0</v>
      </c>
      <c r="L69" s="290">
        <f>L70</f>
        <v>0</v>
      </c>
    </row>
    <row r="70" spans="1:12" ht="27" customHeight="1" hidden="1">
      <c r="A70" s="251">
        <v>2</v>
      </c>
      <c r="B70" s="252">
        <v>3</v>
      </c>
      <c r="C70" s="252">
        <v>1</v>
      </c>
      <c r="D70" s="252">
        <v>2</v>
      </c>
      <c r="E70" s="252">
        <v>1</v>
      </c>
      <c r="F70" s="254"/>
      <c r="G70" s="296" t="s">
        <v>114</v>
      </c>
      <c r="H70" s="283">
        <v>40</v>
      </c>
      <c r="I70" s="249">
        <f>SUM(I71:I73)</f>
        <v>0</v>
      </c>
      <c r="J70" s="297">
        <f>SUM(J71:J73)</f>
        <v>0</v>
      </c>
      <c r="K70" s="298">
        <f>SUM(K71:K73)</f>
        <v>0</v>
      </c>
      <c r="L70" s="239">
        <f>SUM(L71:L73)</f>
        <v>0</v>
      </c>
    </row>
    <row r="71" spans="1:17" s="293" customFormat="1" ht="27" customHeight="1" hidden="1">
      <c r="A71" s="260">
        <v>2</v>
      </c>
      <c r="B71" s="261">
        <v>3</v>
      </c>
      <c r="C71" s="261">
        <v>1</v>
      </c>
      <c r="D71" s="261">
        <v>2</v>
      </c>
      <c r="E71" s="261">
        <v>1</v>
      </c>
      <c r="F71" s="264">
        <v>1</v>
      </c>
      <c r="G71" s="260" t="s">
        <v>111</v>
      </c>
      <c r="H71" s="219">
        <v>41</v>
      </c>
      <c r="I71" s="244">
        <v>0</v>
      </c>
      <c r="J71" s="244">
        <v>0</v>
      </c>
      <c r="K71" s="244">
        <v>0</v>
      </c>
      <c r="L71" s="244">
        <v>0</v>
      </c>
      <c r="M71" s="292"/>
      <c r="N71" s="292"/>
      <c r="O71" s="292"/>
      <c r="P71" s="292"/>
      <c r="Q71" s="292"/>
    </row>
    <row r="72" spans="1:12" ht="27.75" customHeight="1" hidden="1">
      <c r="A72" s="260">
        <v>2</v>
      </c>
      <c r="B72" s="261">
        <v>3</v>
      </c>
      <c r="C72" s="261">
        <v>1</v>
      </c>
      <c r="D72" s="261">
        <v>2</v>
      </c>
      <c r="E72" s="261">
        <v>1</v>
      </c>
      <c r="F72" s="264">
        <v>2</v>
      </c>
      <c r="G72" s="260" t="s">
        <v>112</v>
      </c>
      <c r="H72" s="283">
        <v>42</v>
      </c>
      <c r="I72" s="244">
        <v>0</v>
      </c>
      <c r="J72" s="244">
        <v>0</v>
      </c>
      <c r="K72" s="244">
        <v>0</v>
      </c>
      <c r="L72" s="244">
        <v>0</v>
      </c>
    </row>
    <row r="73" spans="1:12" ht="15" customHeight="1" hidden="1">
      <c r="A73" s="260">
        <v>2</v>
      </c>
      <c r="B73" s="261">
        <v>3</v>
      </c>
      <c r="C73" s="261">
        <v>1</v>
      </c>
      <c r="D73" s="261">
        <v>2</v>
      </c>
      <c r="E73" s="261">
        <v>1</v>
      </c>
      <c r="F73" s="264">
        <v>3</v>
      </c>
      <c r="G73" s="260" t="s">
        <v>113</v>
      </c>
      <c r="H73" s="219">
        <v>43</v>
      </c>
      <c r="I73" s="244">
        <v>0</v>
      </c>
      <c r="J73" s="244">
        <v>0</v>
      </c>
      <c r="K73" s="244">
        <v>0</v>
      </c>
      <c r="L73" s="244">
        <v>0</v>
      </c>
    </row>
    <row r="74" spans="1:12" ht="16.5" customHeight="1" hidden="1">
      <c r="A74" s="233">
        <v>2</v>
      </c>
      <c r="B74" s="234">
        <v>3</v>
      </c>
      <c r="C74" s="234">
        <v>1</v>
      </c>
      <c r="D74" s="234">
        <v>3</v>
      </c>
      <c r="E74" s="234"/>
      <c r="F74" s="236"/>
      <c r="G74" s="299" t="s">
        <v>115</v>
      </c>
      <c r="H74" s="283">
        <v>44</v>
      </c>
      <c r="I74" s="238">
        <f>I75</f>
        <v>0</v>
      </c>
      <c r="J74" s="291">
        <f>J75</f>
        <v>0</v>
      </c>
      <c r="K74" s="291">
        <f>K75</f>
        <v>0</v>
      </c>
      <c r="L74" s="239">
        <f>L75</f>
        <v>0</v>
      </c>
    </row>
    <row r="75" spans="1:12" ht="15.75" customHeight="1" hidden="1">
      <c r="A75" s="233">
        <v>2</v>
      </c>
      <c r="B75" s="234">
        <v>3</v>
      </c>
      <c r="C75" s="234">
        <v>1</v>
      </c>
      <c r="D75" s="234">
        <v>3</v>
      </c>
      <c r="E75" s="234">
        <v>1</v>
      </c>
      <c r="F75" s="236"/>
      <c r="G75" s="233" t="s">
        <v>115</v>
      </c>
      <c r="H75" s="219">
        <v>45</v>
      </c>
      <c r="I75" s="238">
        <f>SUM(I76:I78)</f>
        <v>0</v>
      </c>
      <c r="J75" s="291">
        <f>SUM(J76:J78)</f>
        <v>0</v>
      </c>
      <c r="K75" s="291">
        <f>SUM(K76:K78)</f>
        <v>0</v>
      </c>
      <c r="L75" s="239">
        <f>SUM(L76:L78)</f>
        <v>0</v>
      </c>
    </row>
    <row r="76" spans="1:12" ht="15" customHeight="1" hidden="1">
      <c r="A76" s="266">
        <v>2</v>
      </c>
      <c r="B76" s="267">
        <v>3</v>
      </c>
      <c r="C76" s="267">
        <v>1</v>
      </c>
      <c r="D76" s="267">
        <v>3</v>
      </c>
      <c r="E76" s="267">
        <v>1</v>
      </c>
      <c r="F76" s="269">
        <v>1</v>
      </c>
      <c r="G76" s="266" t="s">
        <v>116</v>
      </c>
      <c r="H76" s="283">
        <v>46</v>
      </c>
      <c r="I76" s="242">
        <v>0</v>
      </c>
      <c r="J76" s="242">
        <v>0</v>
      </c>
      <c r="K76" s="242">
        <v>0</v>
      </c>
      <c r="L76" s="242">
        <v>0</v>
      </c>
    </row>
    <row r="77" spans="1:12" ht="16.5" customHeight="1" hidden="1">
      <c r="A77" s="260">
        <v>2</v>
      </c>
      <c r="B77" s="261">
        <v>3</v>
      </c>
      <c r="C77" s="261">
        <v>1</v>
      </c>
      <c r="D77" s="261">
        <v>3</v>
      </c>
      <c r="E77" s="261">
        <v>1</v>
      </c>
      <c r="F77" s="264">
        <v>2</v>
      </c>
      <c r="G77" s="260" t="s">
        <v>117</v>
      </c>
      <c r="H77" s="219">
        <v>47</v>
      </c>
      <c r="I77" s="244">
        <v>0</v>
      </c>
      <c r="J77" s="244">
        <v>0</v>
      </c>
      <c r="K77" s="244">
        <v>0</v>
      </c>
      <c r="L77" s="244">
        <v>0</v>
      </c>
    </row>
    <row r="78" spans="1:12" ht="17.25" customHeight="1" hidden="1">
      <c r="A78" s="266">
        <v>2</v>
      </c>
      <c r="B78" s="267">
        <v>3</v>
      </c>
      <c r="C78" s="267">
        <v>1</v>
      </c>
      <c r="D78" s="267">
        <v>3</v>
      </c>
      <c r="E78" s="267">
        <v>1</v>
      </c>
      <c r="F78" s="269">
        <v>3</v>
      </c>
      <c r="G78" s="266" t="s">
        <v>118</v>
      </c>
      <c r="H78" s="283">
        <v>48</v>
      </c>
      <c r="I78" s="300">
        <v>0</v>
      </c>
      <c r="J78" s="242">
        <v>0</v>
      </c>
      <c r="K78" s="242">
        <v>0</v>
      </c>
      <c r="L78" s="242">
        <v>0</v>
      </c>
    </row>
    <row r="79" spans="1:12" ht="14.25" customHeight="1" hidden="1">
      <c r="A79" s="233">
        <v>2</v>
      </c>
      <c r="B79" s="234">
        <v>3</v>
      </c>
      <c r="C79" s="234">
        <v>2</v>
      </c>
      <c r="D79" s="234"/>
      <c r="E79" s="234"/>
      <c r="F79" s="236"/>
      <c r="G79" s="299" t="s">
        <v>119</v>
      </c>
      <c r="H79" s="219">
        <v>49</v>
      </c>
      <c r="I79" s="238">
        <f aca="true" t="shared" si="3" ref="I79:L81">I80</f>
        <v>0</v>
      </c>
      <c r="J79" s="291">
        <f t="shared" si="3"/>
        <v>0</v>
      </c>
      <c r="K79" s="291">
        <f t="shared" si="3"/>
        <v>0</v>
      </c>
      <c r="L79" s="239">
        <f t="shared" si="3"/>
        <v>0</v>
      </c>
    </row>
    <row r="80" spans="1:12" ht="37.5" customHeight="1" hidden="1">
      <c r="A80" s="233">
        <v>2</v>
      </c>
      <c r="B80" s="234">
        <v>3</v>
      </c>
      <c r="C80" s="234">
        <v>2</v>
      </c>
      <c r="D80" s="234">
        <v>1</v>
      </c>
      <c r="E80" s="234"/>
      <c r="F80" s="236"/>
      <c r="G80" s="233" t="s">
        <v>120</v>
      </c>
      <c r="H80" s="283">
        <v>50</v>
      </c>
      <c r="I80" s="238">
        <f t="shared" si="3"/>
        <v>0</v>
      </c>
      <c r="J80" s="291">
        <f t="shared" si="3"/>
        <v>0</v>
      </c>
      <c r="K80" s="291">
        <f t="shared" si="3"/>
        <v>0</v>
      </c>
      <c r="L80" s="239">
        <f t="shared" si="3"/>
        <v>0</v>
      </c>
    </row>
    <row r="81" spans="1:12" ht="28.5" customHeight="1" hidden="1">
      <c r="A81" s="233">
        <v>2</v>
      </c>
      <c r="B81" s="234">
        <v>3</v>
      </c>
      <c r="C81" s="234">
        <v>2</v>
      </c>
      <c r="D81" s="234">
        <v>1</v>
      </c>
      <c r="E81" s="234">
        <v>1</v>
      </c>
      <c r="F81" s="236"/>
      <c r="G81" s="233" t="s">
        <v>120</v>
      </c>
      <c r="H81" s="219">
        <v>51</v>
      </c>
      <c r="I81" s="238">
        <f t="shared" si="3"/>
        <v>0</v>
      </c>
      <c r="J81" s="291">
        <f t="shared" si="3"/>
        <v>0</v>
      </c>
      <c r="K81" s="291">
        <f t="shared" si="3"/>
        <v>0</v>
      </c>
      <c r="L81" s="239">
        <f t="shared" si="3"/>
        <v>0</v>
      </c>
    </row>
    <row r="82" spans="1:12" ht="31.5" customHeight="1" hidden="1">
      <c r="A82" s="260">
        <v>2</v>
      </c>
      <c r="B82" s="261">
        <v>3</v>
      </c>
      <c r="C82" s="261">
        <v>2</v>
      </c>
      <c r="D82" s="261">
        <v>1</v>
      </c>
      <c r="E82" s="261">
        <v>1</v>
      </c>
      <c r="F82" s="264">
        <v>1</v>
      </c>
      <c r="G82" s="260" t="s">
        <v>120</v>
      </c>
      <c r="H82" s="283">
        <v>52</v>
      </c>
      <c r="I82" s="294">
        <v>0</v>
      </c>
      <c r="J82" s="244">
        <v>0</v>
      </c>
      <c r="K82" s="244">
        <v>0</v>
      </c>
      <c r="L82" s="244">
        <v>0</v>
      </c>
    </row>
    <row r="83" spans="1:12" ht="16.5" customHeight="1" hidden="1">
      <c r="A83" s="224">
        <v>2</v>
      </c>
      <c r="B83" s="301">
        <v>4</v>
      </c>
      <c r="C83" s="301"/>
      <c r="D83" s="301"/>
      <c r="E83" s="301"/>
      <c r="F83" s="302"/>
      <c r="G83" s="224" t="s">
        <v>121</v>
      </c>
      <c r="H83" s="219">
        <v>53</v>
      </c>
      <c r="I83" s="238">
        <f aca="true" t="shared" si="4" ref="I83:L85">I84</f>
        <v>0</v>
      </c>
      <c r="J83" s="291">
        <f t="shared" si="4"/>
        <v>0</v>
      </c>
      <c r="K83" s="291">
        <f t="shared" si="4"/>
        <v>0</v>
      </c>
      <c r="L83" s="239">
        <f t="shared" si="4"/>
        <v>0</v>
      </c>
    </row>
    <row r="84" spans="1:12" ht="15.75" customHeight="1" hidden="1">
      <c r="A84" s="233">
        <v>2</v>
      </c>
      <c r="B84" s="234">
        <v>4</v>
      </c>
      <c r="C84" s="234">
        <v>1</v>
      </c>
      <c r="D84" s="234"/>
      <c r="E84" s="234"/>
      <c r="F84" s="236"/>
      <c r="G84" s="299" t="s">
        <v>122</v>
      </c>
      <c r="H84" s="283">
        <v>54</v>
      </c>
      <c r="I84" s="238">
        <f t="shared" si="4"/>
        <v>0</v>
      </c>
      <c r="J84" s="291">
        <f t="shared" si="4"/>
        <v>0</v>
      </c>
      <c r="K84" s="291">
        <f t="shared" si="4"/>
        <v>0</v>
      </c>
      <c r="L84" s="239">
        <f t="shared" si="4"/>
        <v>0</v>
      </c>
    </row>
    <row r="85" spans="1:12" ht="17.25" customHeight="1" hidden="1">
      <c r="A85" s="233">
        <v>2</v>
      </c>
      <c r="B85" s="234">
        <v>4</v>
      </c>
      <c r="C85" s="234">
        <v>1</v>
      </c>
      <c r="D85" s="234">
        <v>1</v>
      </c>
      <c r="E85" s="234"/>
      <c r="F85" s="236"/>
      <c r="G85" s="233" t="s">
        <v>122</v>
      </c>
      <c r="H85" s="219">
        <v>55</v>
      </c>
      <c r="I85" s="238">
        <f t="shared" si="4"/>
        <v>0</v>
      </c>
      <c r="J85" s="291">
        <f t="shared" si="4"/>
        <v>0</v>
      </c>
      <c r="K85" s="291">
        <f t="shared" si="4"/>
        <v>0</v>
      </c>
      <c r="L85" s="239">
        <f t="shared" si="4"/>
        <v>0</v>
      </c>
    </row>
    <row r="86" spans="1:12" ht="18" customHeight="1" hidden="1">
      <c r="A86" s="233">
        <v>2</v>
      </c>
      <c r="B86" s="234">
        <v>4</v>
      </c>
      <c r="C86" s="234">
        <v>1</v>
      </c>
      <c r="D86" s="234">
        <v>1</v>
      </c>
      <c r="E86" s="234">
        <v>1</v>
      </c>
      <c r="F86" s="236"/>
      <c r="G86" s="233" t="s">
        <v>122</v>
      </c>
      <c r="H86" s="283">
        <v>56</v>
      </c>
      <c r="I86" s="238">
        <f>SUM(I87:I90)-I88</f>
        <v>0</v>
      </c>
      <c r="J86" s="291">
        <f>SUM(J87:J90)-J88</f>
        <v>0</v>
      </c>
      <c r="K86" s="291">
        <f>SUM(K87:K90)-K88</f>
        <v>0</v>
      </c>
      <c r="L86" s="239">
        <f>SUM(L87:L90)-L88</f>
        <v>0</v>
      </c>
    </row>
    <row r="87" spans="1:12" ht="16.5" customHeight="1" hidden="1">
      <c r="A87" s="260">
        <v>2</v>
      </c>
      <c r="B87" s="261">
        <v>4</v>
      </c>
      <c r="C87" s="261">
        <v>1</v>
      </c>
      <c r="D87" s="261">
        <v>1</v>
      </c>
      <c r="E87" s="261">
        <v>1</v>
      </c>
      <c r="F87" s="264">
        <v>1</v>
      </c>
      <c r="G87" s="260" t="s">
        <v>123</v>
      </c>
      <c r="H87" s="219">
        <v>57</v>
      </c>
      <c r="I87" s="244">
        <v>0</v>
      </c>
      <c r="J87" s="244">
        <v>0</v>
      </c>
      <c r="K87" s="244">
        <v>0</v>
      </c>
      <c r="L87" s="244">
        <v>0</v>
      </c>
    </row>
    <row r="88" spans="1:12" ht="12.75" customHeight="1" hidden="1">
      <c r="A88" s="303">
        <v>1</v>
      </c>
      <c r="B88" s="304"/>
      <c r="C88" s="304"/>
      <c r="D88" s="304"/>
      <c r="E88" s="304"/>
      <c r="F88" s="305"/>
      <c r="G88" s="306">
        <v>2</v>
      </c>
      <c r="H88" s="307">
        <v>3</v>
      </c>
      <c r="I88" s="308">
        <v>4</v>
      </c>
      <c r="J88" s="309">
        <v>5</v>
      </c>
      <c r="K88" s="309">
        <v>6</v>
      </c>
      <c r="L88" s="310">
        <v>7</v>
      </c>
    </row>
    <row r="89" spans="1:12" ht="13.5" customHeight="1" hidden="1">
      <c r="A89" s="260">
        <v>2</v>
      </c>
      <c r="B89" s="260">
        <v>4</v>
      </c>
      <c r="C89" s="260">
        <v>1</v>
      </c>
      <c r="D89" s="261">
        <v>1</v>
      </c>
      <c r="E89" s="261">
        <v>1</v>
      </c>
      <c r="F89" s="311">
        <v>2</v>
      </c>
      <c r="G89" s="262" t="s">
        <v>124</v>
      </c>
      <c r="H89" s="312">
        <v>58</v>
      </c>
      <c r="I89" s="244">
        <v>0</v>
      </c>
      <c r="J89" s="244">
        <v>0</v>
      </c>
      <c r="K89" s="244">
        <v>0</v>
      </c>
      <c r="L89" s="244">
        <v>0</v>
      </c>
    </row>
    <row r="90" spans="1:12" ht="12.75" hidden="1">
      <c r="A90" s="260">
        <v>2</v>
      </c>
      <c r="B90" s="261">
        <v>4</v>
      </c>
      <c r="C90" s="260">
        <v>1</v>
      </c>
      <c r="D90" s="261">
        <v>1</v>
      </c>
      <c r="E90" s="261">
        <v>1</v>
      </c>
      <c r="F90" s="311">
        <v>3</v>
      </c>
      <c r="G90" s="262" t="s">
        <v>125</v>
      </c>
      <c r="H90" s="312">
        <v>59</v>
      </c>
      <c r="I90" s="294">
        <v>0</v>
      </c>
      <c r="J90" s="244">
        <v>0</v>
      </c>
      <c r="K90" s="244">
        <v>0</v>
      </c>
      <c r="L90" s="244">
        <v>0</v>
      </c>
    </row>
    <row r="91" spans="1:12" ht="12.75" hidden="1">
      <c r="A91" s="224">
        <v>2</v>
      </c>
      <c r="B91" s="301">
        <v>5</v>
      </c>
      <c r="C91" s="224"/>
      <c r="D91" s="301"/>
      <c r="E91" s="301"/>
      <c r="F91" s="313"/>
      <c r="G91" s="314" t="s">
        <v>126</v>
      </c>
      <c r="H91" s="312">
        <v>60</v>
      </c>
      <c r="I91" s="238">
        <f>SUM(I92+I97+I102)</f>
        <v>0</v>
      </c>
      <c r="J91" s="291">
        <f>SUM(J92+J97+J102)</f>
        <v>0</v>
      </c>
      <c r="K91" s="291">
        <f>SUM(K92+K97+K102)</f>
        <v>0</v>
      </c>
      <c r="L91" s="239">
        <f>SUM(L92+L97+L102)</f>
        <v>0</v>
      </c>
    </row>
    <row r="92" spans="1:12" ht="12.75" hidden="1">
      <c r="A92" s="228">
        <v>2</v>
      </c>
      <c r="B92" s="226">
        <v>5</v>
      </c>
      <c r="C92" s="228">
        <v>1</v>
      </c>
      <c r="D92" s="226"/>
      <c r="E92" s="226"/>
      <c r="F92" s="315"/>
      <c r="G92" s="316" t="s">
        <v>127</v>
      </c>
      <c r="H92" s="312">
        <v>61</v>
      </c>
      <c r="I92" s="288">
        <f aca="true" t="shared" si="5" ref="I92:L93">I93</f>
        <v>0</v>
      </c>
      <c r="J92" s="289">
        <f t="shared" si="5"/>
        <v>0</v>
      </c>
      <c r="K92" s="289">
        <f t="shared" si="5"/>
        <v>0</v>
      </c>
      <c r="L92" s="290">
        <f t="shared" si="5"/>
        <v>0</v>
      </c>
    </row>
    <row r="93" spans="1:12" ht="12.75" hidden="1">
      <c r="A93" s="233">
        <v>2</v>
      </c>
      <c r="B93" s="234">
        <v>5</v>
      </c>
      <c r="C93" s="233">
        <v>1</v>
      </c>
      <c r="D93" s="234">
        <v>1</v>
      </c>
      <c r="E93" s="234"/>
      <c r="F93" s="317"/>
      <c r="G93" s="235" t="s">
        <v>127</v>
      </c>
      <c r="H93" s="312">
        <v>62</v>
      </c>
      <c r="I93" s="238">
        <f t="shared" si="5"/>
        <v>0</v>
      </c>
      <c r="J93" s="291">
        <f t="shared" si="5"/>
        <v>0</v>
      </c>
      <c r="K93" s="291">
        <f t="shared" si="5"/>
        <v>0</v>
      </c>
      <c r="L93" s="239">
        <f t="shared" si="5"/>
        <v>0</v>
      </c>
    </row>
    <row r="94" spans="1:12" ht="12.75" hidden="1">
      <c r="A94" s="233">
        <v>2</v>
      </c>
      <c r="B94" s="234">
        <v>5</v>
      </c>
      <c r="C94" s="233">
        <v>1</v>
      </c>
      <c r="D94" s="234">
        <v>1</v>
      </c>
      <c r="E94" s="234">
        <v>1</v>
      </c>
      <c r="F94" s="317"/>
      <c r="G94" s="235" t="s">
        <v>127</v>
      </c>
      <c r="H94" s="312">
        <v>63</v>
      </c>
      <c r="I94" s="238">
        <f>SUM(I95:I96)</f>
        <v>0</v>
      </c>
      <c r="J94" s="291">
        <f>SUM(J95:J96)</f>
        <v>0</v>
      </c>
      <c r="K94" s="291">
        <f>SUM(K95:K96)</f>
        <v>0</v>
      </c>
      <c r="L94" s="239">
        <f>SUM(L95:L96)</f>
        <v>0</v>
      </c>
    </row>
    <row r="95" spans="1:12" ht="12.75" hidden="1">
      <c r="A95" s="233">
        <v>2</v>
      </c>
      <c r="B95" s="234">
        <v>5</v>
      </c>
      <c r="C95" s="233">
        <v>1</v>
      </c>
      <c r="D95" s="234">
        <v>1</v>
      </c>
      <c r="E95" s="234">
        <v>1</v>
      </c>
      <c r="F95" s="317">
        <v>1</v>
      </c>
      <c r="G95" s="235" t="s">
        <v>128</v>
      </c>
      <c r="H95" s="312">
        <v>64</v>
      </c>
      <c r="I95" s="244">
        <v>0</v>
      </c>
      <c r="J95" s="244">
        <v>0</v>
      </c>
      <c r="K95" s="244">
        <v>0</v>
      </c>
      <c r="L95" s="244">
        <v>0</v>
      </c>
    </row>
    <row r="96" spans="1:12" ht="12.75" hidden="1">
      <c r="A96" s="318">
        <v>2</v>
      </c>
      <c r="B96" s="281">
        <v>5</v>
      </c>
      <c r="C96" s="280">
        <v>1</v>
      </c>
      <c r="D96" s="281">
        <v>1</v>
      </c>
      <c r="E96" s="281">
        <v>1</v>
      </c>
      <c r="F96" s="319">
        <v>2</v>
      </c>
      <c r="G96" s="320" t="s">
        <v>129</v>
      </c>
      <c r="H96" s="312">
        <v>65</v>
      </c>
      <c r="I96" s="321">
        <v>0</v>
      </c>
      <c r="J96" s="284">
        <v>0</v>
      </c>
      <c r="K96" s="284">
        <v>0</v>
      </c>
      <c r="L96" s="284">
        <v>0</v>
      </c>
    </row>
    <row r="97" spans="1:12" ht="12" customHeight="1" hidden="1">
      <c r="A97" s="233">
        <v>2</v>
      </c>
      <c r="B97" s="234">
        <v>5</v>
      </c>
      <c r="C97" s="233">
        <v>2</v>
      </c>
      <c r="D97" s="234"/>
      <c r="E97" s="234"/>
      <c r="F97" s="317"/>
      <c r="G97" s="322" t="s">
        <v>130</v>
      </c>
      <c r="H97" s="312">
        <v>66</v>
      </c>
      <c r="I97" s="238">
        <f aca="true" t="shared" si="6" ref="I97:L98">I98</f>
        <v>0</v>
      </c>
      <c r="J97" s="291">
        <f t="shared" si="6"/>
        <v>0</v>
      </c>
      <c r="K97" s="239">
        <f t="shared" si="6"/>
        <v>0</v>
      </c>
      <c r="L97" s="238">
        <f t="shared" si="6"/>
        <v>0</v>
      </c>
    </row>
    <row r="98" spans="1:12" ht="15.75" customHeight="1" hidden="1">
      <c r="A98" s="240">
        <v>2</v>
      </c>
      <c r="B98" s="233">
        <v>5</v>
      </c>
      <c r="C98" s="234">
        <v>2</v>
      </c>
      <c r="D98" s="235">
        <v>1</v>
      </c>
      <c r="E98" s="233"/>
      <c r="F98" s="317"/>
      <c r="G98" s="234" t="s">
        <v>130</v>
      </c>
      <c r="H98" s="312">
        <v>67</v>
      </c>
      <c r="I98" s="238">
        <f t="shared" si="6"/>
        <v>0</v>
      </c>
      <c r="J98" s="291">
        <f t="shared" si="6"/>
        <v>0</v>
      </c>
      <c r="K98" s="239">
        <f t="shared" si="6"/>
        <v>0</v>
      </c>
      <c r="L98" s="238">
        <f t="shared" si="6"/>
        <v>0</v>
      </c>
    </row>
    <row r="99" spans="1:12" ht="15" customHeight="1" hidden="1">
      <c r="A99" s="240">
        <v>2</v>
      </c>
      <c r="B99" s="233">
        <v>5</v>
      </c>
      <c r="C99" s="234">
        <v>2</v>
      </c>
      <c r="D99" s="235">
        <v>1</v>
      </c>
      <c r="E99" s="233">
        <v>1</v>
      </c>
      <c r="F99" s="317"/>
      <c r="G99" s="234" t="s">
        <v>130</v>
      </c>
      <c r="H99" s="312">
        <v>68</v>
      </c>
      <c r="I99" s="238">
        <f>SUM(I100:I101)</f>
        <v>0</v>
      </c>
      <c r="J99" s="291">
        <f>SUM(J100:J101)</f>
        <v>0</v>
      </c>
      <c r="K99" s="239">
        <f>SUM(K100:K101)</f>
        <v>0</v>
      </c>
      <c r="L99" s="238">
        <f>SUM(L100:L101)</f>
        <v>0</v>
      </c>
    </row>
    <row r="100" spans="1:12" ht="12.75" hidden="1">
      <c r="A100" s="259">
        <v>2</v>
      </c>
      <c r="B100" s="260">
        <v>5</v>
      </c>
      <c r="C100" s="261">
        <v>2</v>
      </c>
      <c r="D100" s="262">
        <v>1</v>
      </c>
      <c r="E100" s="260">
        <v>1</v>
      </c>
      <c r="F100" s="311">
        <v>1</v>
      </c>
      <c r="G100" s="261" t="s">
        <v>128</v>
      </c>
      <c r="H100" s="312">
        <v>69</v>
      </c>
      <c r="I100" s="294">
        <v>0</v>
      </c>
      <c r="J100" s="244">
        <v>0</v>
      </c>
      <c r="K100" s="244">
        <v>0</v>
      </c>
      <c r="L100" s="244">
        <v>0</v>
      </c>
    </row>
    <row r="101" spans="1:12" ht="15" customHeight="1" hidden="1">
      <c r="A101" s="259">
        <v>2</v>
      </c>
      <c r="B101" s="260">
        <v>5</v>
      </c>
      <c r="C101" s="261">
        <v>2</v>
      </c>
      <c r="D101" s="262">
        <v>1</v>
      </c>
      <c r="E101" s="260">
        <v>1</v>
      </c>
      <c r="F101" s="311">
        <v>2</v>
      </c>
      <c r="G101" s="261" t="s">
        <v>129</v>
      </c>
      <c r="H101" s="312">
        <v>70</v>
      </c>
      <c r="I101" s="244">
        <v>0</v>
      </c>
      <c r="J101" s="244">
        <v>0</v>
      </c>
      <c r="K101" s="244">
        <v>0</v>
      </c>
      <c r="L101" s="244">
        <v>0</v>
      </c>
    </row>
    <row r="102" spans="1:12" ht="15" customHeight="1" hidden="1">
      <c r="A102" s="240">
        <v>2</v>
      </c>
      <c r="B102" s="233">
        <v>5</v>
      </c>
      <c r="C102" s="234">
        <v>3</v>
      </c>
      <c r="D102" s="235"/>
      <c r="E102" s="233"/>
      <c r="F102" s="317"/>
      <c r="G102" s="237" t="s">
        <v>131</v>
      </c>
      <c r="H102" s="312">
        <v>71</v>
      </c>
      <c r="I102" s="238">
        <f aca="true" t="shared" si="7" ref="I102:L103">I103</f>
        <v>0</v>
      </c>
      <c r="J102" s="291">
        <f t="shared" si="7"/>
        <v>0</v>
      </c>
      <c r="K102" s="239">
        <f t="shared" si="7"/>
        <v>0</v>
      </c>
      <c r="L102" s="238">
        <f t="shared" si="7"/>
        <v>0</v>
      </c>
    </row>
    <row r="103" spans="1:12" ht="13.5" customHeight="1" hidden="1">
      <c r="A103" s="240">
        <v>2</v>
      </c>
      <c r="B103" s="233">
        <v>5</v>
      </c>
      <c r="C103" s="234">
        <v>3</v>
      </c>
      <c r="D103" s="235">
        <v>1</v>
      </c>
      <c r="E103" s="233"/>
      <c r="F103" s="317"/>
      <c r="G103" s="234" t="s">
        <v>131</v>
      </c>
      <c r="H103" s="312">
        <v>72</v>
      </c>
      <c r="I103" s="238">
        <f t="shared" si="7"/>
        <v>0</v>
      </c>
      <c r="J103" s="291">
        <f t="shared" si="7"/>
        <v>0</v>
      </c>
      <c r="K103" s="239">
        <f t="shared" si="7"/>
        <v>0</v>
      </c>
      <c r="L103" s="238">
        <f t="shared" si="7"/>
        <v>0</v>
      </c>
    </row>
    <row r="104" spans="1:12" ht="14.25" customHeight="1" hidden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323"/>
      <c r="G104" s="252" t="s">
        <v>131</v>
      </c>
      <c r="H104" s="312">
        <v>73</v>
      </c>
      <c r="I104" s="249">
        <f>SUM(I105:I106)</f>
        <v>0</v>
      </c>
      <c r="J104" s="297">
        <f>SUM(J105:J106)</f>
        <v>0</v>
      </c>
      <c r="K104" s="298">
        <f>SUM(K105:K106)</f>
        <v>0</v>
      </c>
      <c r="L104" s="249">
        <f>SUM(L105:L106)</f>
        <v>0</v>
      </c>
    </row>
    <row r="105" spans="1:12" ht="15" customHeight="1" hidden="1">
      <c r="A105" s="259">
        <v>2</v>
      </c>
      <c r="B105" s="260">
        <v>5</v>
      </c>
      <c r="C105" s="261">
        <v>3</v>
      </c>
      <c r="D105" s="262">
        <v>1</v>
      </c>
      <c r="E105" s="260">
        <v>1</v>
      </c>
      <c r="F105" s="311">
        <v>1</v>
      </c>
      <c r="G105" s="261" t="s">
        <v>128</v>
      </c>
      <c r="H105" s="312">
        <v>74</v>
      </c>
      <c r="I105" s="244">
        <v>0</v>
      </c>
      <c r="J105" s="244">
        <v>0</v>
      </c>
      <c r="K105" s="244">
        <v>0</v>
      </c>
      <c r="L105" s="244">
        <v>0</v>
      </c>
    </row>
    <row r="106" spans="1:12" ht="13.5" customHeight="1" hidden="1">
      <c r="A106" s="279">
        <v>2</v>
      </c>
      <c r="B106" s="318">
        <v>5</v>
      </c>
      <c r="C106" s="324">
        <v>3</v>
      </c>
      <c r="D106" s="325">
        <v>1</v>
      </c>
      <c r="E106" s="318">
        <v>1</v>
      </c>
      <c r="F106" s="326">
        <v>2</v>
      </c>
      <c r="G106" s="324" t="s">
        <v>129</v>
      </c>
      <c r="H106" s="312">
        <v>75</v>
      </c>
      <c r="I106" s="327">
        <v>0</v>
      </c>
      <c r="J106" s="244">
        <v>0</v>
      </c>
      <c r="K106" s="244">
        <v>0</v>
      </c>
      <c r="L106" s="244">
        <v>0</v>
      </c>
    </row>
    <row r="107" spans="1:12" ht="16.5" customHeight="1" hidden="1">
      <c r="A107" s="328">
        <v>2</v>
      </c>
      <c r="B107" s="224">
        <v>6</v>
      </c>
      <c r="C107" s="301"/>
      <c r="D107" s="314"/>
      <c r="E107" s="224"/>
      <c r="F107" s="313"/>
      <c r="G107" s="329" t="s">
        <v>132</v>
      </c>
      <c r="H107" s="312">
        <v>76</v>
      </c>
      <c r="I107" s="238">
        <f>SUM(I108+I113+I117+I121+I125)</f>
        <v>0</v>
      </c>
      <c r="J107" s="291">
        <f>SUM(J108+J113+J117+J121+J125)</f>
        <v>0</v>
      </c>
      <c r="K107" s="239">
        <f>SUM(K108+K113+K117+K121+K125)</f>
        <v>0</v>
      </c>
      <c r="L107" s="238">
        <f>SUM(L108+L113+L117+L121+L125)</f>
        <v>0</v>
      </c>
    </row>
    <row r="108" spans="1:12" ht="14.25" customHeight="1" hidden="1">
      <c r="A108" s="250">
        <v>2</v>
      </c>
      <c r="B108" s="251">
        <v>6</v>
      </c>
      <c r="C108" s="252">
        <v>1</v>
      </c>
      <c r="D108" s="253"/>
      <c r="E108" s="251"/>
      <c r="F108" s="323"/>
      <c r="G108" s="330" t="s">
        <v>133</v>
      </c>
      <c r="H108" s="312">
        <v>77</v>
      </c>
      <c r="I108" s="249">
        <f aca="true" t="shared" si="8" ref="I108:L109">I109</f>
        <v>0</v>
      </c>
      <c r="J108" s="297">
        <f t="shared" si="8"/>
        <v>0</v>
      </c>
      <c r="K108" s="298">
        <f t="shared" si="8"/>
        <v>0</v>
      </c>
      <c r="L108" s="249">
        <f t="shared" si="8"/>
        <v>0</v>
      </c>
    </row>
    <row r="109" spans="1:12" ht="14.25" customHeight="1" hidden="1">
      <c r="A109" s="240">
        <v>2</v>
      </c>
      <c r="B109" s="233">
        <v>6</v>
      </c>
      <c r="C109" s="234">
        <v>1</v>
      </c>
      <c r="D109" s="235">
        <v>1</v>
      </c>
      <c r="E109" s="233"/>
      <c r="F109" s="317"/>
      <c r="G109" s="234" t="s">
        <v>133</v>
      </c>
      <c r="H109" s="312">
        <v>78</v>
      </c>
      <c r="I109" s="238">
        <f t="shared" si="8"/>
        <v>0</v>
      </c>
      <c r="J109" s="291">
        <f t="shared" si="8"/>
        <v>0</v>
      </c>
      <c r="K109" s="239">
        <f t="shared" si="8"/>
        <v>0</v>
      </c>
      <c r="L109" s="238">
        <f t="shared" si="8"/>
        <v>0</v>
      </c>
    </row>
    <row r="110" spans="1:12" ht="12.75" hidden="1">
      <c r="A110" s="240">
        <v>2</v>
      </c>
      <c r="B110" s="233">
        <v>6</v>
      </c>
      <c r="C110" s="234">
        <v>1</v>
      </c>
      <c r="D110" s="235">
        <v>1</v>
      </c>
      <c r="E110" s="233">
        <v>1</v>
      </c>
      <c r="F110" s="317"/>
      <c r="G110" s="234" t="s">
        <v>133</v>
      </c>
      <c r="H110" s="312">
        <v>79</v>
      </c>
      <c r="I110" s="238">
        <f>SUM(I111:I112)</f>
        <v>0</v>
      </c>
      <c r="J110" s="291">
        <f>SUM(J111:J112)</f>
        <v>0</v>
      </c>
      <c r="K110" s="239">
        <f>SUM(K111:K112)</f>
        <v>0</v>
      </c>
      <c r="L110" s="238">
        <f>SUM(L111:L112)</f>
        <v>0</v>
      </c>
    </row>
    <row r="111" spans="1:12" ht="13.5" customHeight="1" hidden="1">
      <c r="A111" s="240">
        <v>2</v>
      </c>
      <c r="B111" s="233">
        <v>6</v>
      </c>
      <c r="C111" s="234">
        <v>1</v>
      </c>
      <c r="D111" s="235">
        <v>1</v>
      </c>
      <c r="E111" s="233">
        <v>1</v>
      </c>
      <c r="F111" s="317">
        <v>1</v>
      </c>
      <c r="G111" s="234" t="s">
        <v>134</v>
      </c>
      <c r="H111" s="312">
        <v>80</v>
      </c>
      <c r="I111" s="294">
        <v>0</v>
      </c>
      <c r="J111" s="244">
        <v>0</v>
      </c>
      <c r="K111" s="244">
        <v>0</v>
      </c>
      <c r="L111" s="244">
        <v>0</v>
      </c>
    </row>
    <row r="112" spans="1:12" ht="12.75" hidden="1">
      <c r="A112" s="331">
        <v>2</v>
      </c>
      <c r="B112" s="228">
        <v>6</v>
      </c>
      <c r="C112" s="226">
        <v>1</v>
      </c>
      <c r="D112" s="227">
        <v>1</v>
      </c>
      <c r="E112" s="228">
        <v>1</v>
      </c>
      <c r="F112" s="315">
        <v>2</v>
      </c>
      <c r="G112" s="226" t="s">
        <v>135</v>
      </c>
      <c r="H112" s="312">
        <v>81</v>
      </c>
      <c r="I112" s="242">
        <v>0</v>
      </c>
      <c r="J112" s="242">
        <v>0</v>
      </c>
      <c r="K112" s="242">
        <v>0</v>
      </c>
      <c r="L112" s="242">
        <v>0</v>
      </c>
    </row>
    <row r="113" spans="1:12" ht="12.75" hidden="1">
      <c r="A113" s="240">
        <v>2</v>
      </c>
      <c r="B113" s="233">
        <v>6</v>
      </c>
      <c r="C113" s="234">
        <v>2</v>
      </c>
      <c r="D113" s="235"/>
      <c r="E113" s="233"/>
      <c r="F113" s="317"/>
      <c r="G113" s="237" t="s">
        <v>136</v>
      </c>
      <c r="H113" s="312">
        <v>82</v>
      </c>
      <c r="I113" s="238">
        <f aca="true" t="shared" si="9" ref="I113:L115">I114</f>
        <v>0</v>
      </c>
      <c r="J113" s="291">
        <f t="shared" si="9"/>
        <v>0</v>
      </c>
      <c r="K113" s="239">
        <f t="shared" si="9"/>
        <v>0</v>
      </c>
      <c r="L113" s="238">
        <f t="shared" si="9"/>
        <v>0</v>
      </c>
    </row>
    <row r="114" spans="1:12" ht="14.25" customHeight="1" hidden="1">
      <c r="A114" s="240">
        <v>2</v>
      </c>
      <c r="B114" s="233">
        <v>6</v>
      </c>
      <c r="C114" s="234">
        <v>2</v>
      </c>
      <c r="D114" s="235">
        <v>1</v>
      </c>
      <c r="E114" s="233"/>
      <c r="F114" s="317"/>
      <c r="G114" s="234" t="s">
        <v>136</v>
      </c>
      <c r="H114" s="312">
        <v>83</v>
      </c>
      <c r="I114" s="238">
        <f t="shared" si="9"/>
        <v>0</v>
      </c>
      <c r="J114" s="291">
        <f t="shared" si="9"/>
        <v>0</v>
      </c>
      <c r="K114" s="239">
        <f t="shared" si="9"/>
        <v>0</v>
      </c>
      <c r="L114" s="238">
        <f t="shared" si="9"/>
        <v>0</v>
      </c>
    </row>
    <row r="115" spans="1:12" ht="14.25" customHeight="1" hidden="1">
      <c r="A115" s="240">
        <v>2</v>
      </c>
      <c r="B115" s="233">
        <v>6</v>
      </c>
      <c r="C115" s="234">
        <v>2</v>
      </c>
      <c r="D115" s="235">
        <v>1</v>
      </c>
      <c r="E115" s="233">
        <v>1</v>
      </c>
      <c r="F115" s="317"/>
      <c r="G115" s="234" t="s">
        <v>136</v>
      </c>
      <c r="H115" s="312">
        <v>84</v>
      </c>
      <c r="I115" s="332">
        <f t="shared" si="9"/>
        <v>0</v>
      </c>
      <c r="J115" s="333">
        <f t="shared" si="9"/>
        <v>0</v>
      </c>
      <c r="K115" s="334">
        <f t="shared" si="9"/>
        <v>0</v>
      </c>
      <c r="L115" s="332">
        <f t="shared" si="9"/>
        <v>0</v>
      </c>
    </row>
    <row r="116" spans="1:12" ht="12.75" hidden="1">
      <c r="A116" s="240">
        <v>2</v>
      </c>
      <c r="B116" s="233">
        <v>6</v>
      </c>
      <c r="C116" s="234">
        <v>2</v>
      </c>
      <c r="D116" s="235">
        <v>1</v>
      </c>
      <c r="E116" s="233">
        <v>1</v>
      </c>
      <c r="F116" s="317">
        <v>1</v>
      </c>
      <c r="G116" s="234" t="s">
        <v>136</v>
      </c>
      <c r="H116" s="312">
        <v>85</v>
      </c>
      <c r="I116" s="244">
        <v>0</v>
      </c>
      <c r="J116" s="244">
        <v>0</v>
      </c>
      <c r="K116" s="244">
        <v>0</v>
      </c>
      <c r="L116" s="244">
        <v>0</v>
      </c>
    </row>
    <row r="117" spans="1:12" ht="26.25" customHeight="1" hidden="1">
      <c r="A117" s="331">
        <v>2</v>
      </c>
      <c r="B117" s="228">
        <v>6</v>
      </c>
      <c r="C117" s="226">
        <v>3</v>
      </c>
      <c r="D117" s="227"/>
      <c r="E117" s="228"/>
      <c r="F117" s="315"/>
      <c r="G117" s="295" t="s">
        <v>137</v>
      </c>
      <c r="H117" s="312">
        <v>86</v>
      </c>
      <c r="I117" s="288">
        <f aca="true" t="shared" si="10" ref="I117:L119">I118</f>
        <v>0</v>
      </c>
      <c r="J117" s="289">
        <f t="shared" si="10"/>
        <v>0</v>
      </c>
      <c r="K117" s="290">
        <f t="shared" si="10"/>
        <v>0</v>
      </c>
      <c r="L117" s="288">
        <f t="shared" si="10"/>
        <v>0</v>
      </c>
    </row>
    <row r="118" spans="1:12" ht="25.5" customHeight="1" hidden="1">
      <c r="A118" s="240">
        <v>2</v>
      </c>
      <c r="B118" s="233">
        <v>6</v>
      </c>
      <c r="C118" s="234">
        <v>3</v>
      </c>
      <c r="D118" s="235">
        <v>1</v>
      </c>
      <c r="E118" s="233"/>
      <c r="F118" s="317"/>
      <c r="G118" s="234" t="s">
        <v>137</v>
      </c>
      <c r="H118" s="312">
        <v>87</v>
      </c>
      <c r="I118" s="238">
        <f t="shared" si="10"/>
        <v>0</v>
      </c>
      <c r="J118" s="291">
        <f t="shared" si="10"/>
        <v>0</v>
      </c>
      <c r="K118" s="239">
        <f t="shared" si="10"/>
        <v>0</v>
      </c>
      <c r="L118" s="238">
        <f t="shared" si="10"/>
        <v>0</v>
      </c>
    </row>
    <row r="119" spans="1:12" ht="26.25" customHeight="1" hidden="1">
      <c r="A119" s="240">
        <v>2</v>
      </c>
      <c r="B119" s="233">
        <v>6</v>
      </c>
      <c r="C119" s="234">
        <v>3</v>
      </c>
      <c r="D119" s="235">
        <v>1</v>
      </c>
      <c r="E119" s="233">
        <v>1</v>
      </c>
      <c r="F119" s="317"/>
      <c r="G119" s="234" t="s">
        <v>137</v>
      </c>
      <c r="H119" s="312">
        <v>88</v>
      </c>
      <c r="I119" s="238">
        <f t="shared" si="10"/>
        <v>0</v>
      </c>
      <c r="J119" s="291">
        <f t="shared" si="10"/>
        <v>0</v>
      </c>
      <c r="K119" s="239">
        <f t="shared" si="10"/>
        <v>0</v>
      </c>
      <c r="L119" s="238">
        <f t="shared" si="10"/>
        <v>0</v>
      </c>
    </row>
    <row r="120" spans="1:12" ht="27" customHeight="1" hidden="1">
      <c r="A120" s="240">
        <v>2</v>
      </c>
      <c r="B120" s="233">
        <v>6</v>
      </c>
      <c r="C120" s="234">
        <v>3</v>
      </c>
      <c r="D120" s="235">
        <v>1</v>
      </c>
      <c r="E120" s="233">
        <v>1</v>
      </c>
      <c r="F120" s="317">
        <v>1</v>
      </c>
      <c r="G120" s="234" t="s">
        <v>137</v>
      </c>
      <c r="H120" s="312">
        <v>89</v>
      </c>
      <c r="I120" s="294">
        <v>0</v>
      </c>
      <c r="J120" s="244">
        <v>0</v>
      </c>
      <c r="K120" s="244">
        <v>0</v>
      </c>
      <c r="L120" s="244">
        <v>0</v>
      </c>
    </row>
    <row r="121" spans="1:12" ht="25.5" customHeight="1" hidden="1">
      <c r="A121" s="331">
        <v>2</v>
      </c>
      <c r="B121" s="228">
        <v>6</v>
      </c>
      <c r="C121" s="226">
        <v>4</v>
      </c>
      <c r="D121" s="227"/>
      <c r="E121" s="228"/>
      <c r="F121" s="315"/>
      <c r="G121" s="295" t="s">
        <v>138</v>
      </c>
      <c r="H121" s="312">
        <v>90</v>
      </c>
      <c r="I121" s="288">
        <f aca="true" t="shared" si="11" ref="I121:L123">I122</f>
        <v>0</v>
      </c>
      <c r="J121" s="289">
        <f t="shared" si="11"/>
        <v>0</v>
      </c>
      <c r="K121" s="290">
        <f t="shared" si="11"/>
        <v>0</v>
      </c>
      <c r="L121" s="288">
        <f t="shared" si="11"/>
        <v>0</v>
      </c>
    </row>
    <row r="122" spans="1:12" ht="27" customHeight="1" hidden="1">
      <c r="A122" s="240">
        <v>2</v>
      </c>
      <c r="B122" s="233">
        <v>6</v>
      </c>
      <c r="C122" s="234">
        <v>4</v>
      </c>
      <c r="D122" s="235">
        <v>1</v>
      </c>
      <c r="E122" s="233"/>
      <c r="F122" s="317"/>
      <c r="G122" s="234" t="s">
        <v>138</v>
      </c>
      <c r="H122" s="312">
        <v>91</v>
      </c>
      <c r="I122" s="238">
        <f t="shared" si="11"/>
        <v>0</v>
      </c>
      <c r="J122" s="291">
        <f t="shared" si="11"/>
        <v>0</v>
      </c>
      <c r="K122" s="239">
        <f t="shared" si="11"/>
        <v>0</v>
      </c>
      <c r="L122" s="238">
        <f t="shared" si="11"/>
        <v>0</v>
      </c>
    </row>
    <row r="123" spans="1:12" ht="27" customHeight="1" hidden="1">
      <c r="A123" s="240">
        <v>2</v>
      </c>
      <c r="B123" s="233">
        <v>6</v>
      </c>
      <c r="C123" s="234">
        <v>4</v>
      </c>
      <c r="D123" s="235">
        <v>1</v>
      </c>
      <c r="E123" s="233">
        <v>1</v>
      </c>
      <c r="F123" s="317"/>
      <c r="G123" s="234" t="s">
        <v>138</v>
      </c>
      <c r="H123" s="312">
        <v>92</v>
      </c>
      <c r="I123" s="238">
        <f t="shared" si="11"/>
        <v>0</v>
      </c>
      <c r="J123" s="291">
        <f t="shared" si="11"/>
        <v>0</v>
      </c>
      <c r="K123" s="239">
        <f t="shared" si="11"/>
        <v>0</v>
      </c>
      <c r="L123" s="238">
        <f t="shared" si="11"/>
        <v>0</v>
      </c>
    </row>
    <row r="124" spans="1:12" ht="27.75" customHeight="1" hidden="1">
      <c r="A124" s="240">
        <v>2</v>
      </c>
      <c r="B124" s="233">
        <v>6</v>
      </c>
      <c r="C124" s="234">
        <v>4</v>
      </c>
      <c r="D124" s="235">
        <v>1</v>
      </c>
      <c r="E124" s="233">
        <v>1</v>
      </c>
      <c r="F124" s="317">
        <v>1</v>
      </c>
      <c r="G124" s="234" t="s">
        <v>138</v>
      </c>
      <c r="H124" s="312">
        <v>93</v>
      </c>
      <c r="I124" s="294">
        <v>0</v>
      </c>
      <c r="J124" s="244">
        <v>0</v>
      </c>
      <c r="K124" s="244">
        <v>0</v>
      </c>
      <c r="L124" s="244">
        <v>0</v>
      </c>
    </row>
    <row r="125" spans="1:12" ht="27" customHeight="1" hidden="1">
      <c r="A125" s="250">
        <v>2</v>
      </c>
      <c r="B125" s="296">
        <v>6</v>
      </c>
      <c r="C125" s="335">
        <v>5</v>
      </c>
      <c r="D125" s="336"/>
      <c r="E125" s="296"/>
      <c r="F125" s="337"/>
      <c r="G125" s="338" t="s">
        <v>139</v>
      </c>
      <c r="H125" s="312">
        <v>94</v>
      </c>
      <c r="I125" s="256">
        <f aca="true" t="shared" si="12" ref="I125:L127">I126</f>
        <v>0</v>
      </c>
      <c r="J125" s="257">
        <f t="shared" si="12"/>
        <v>0</v>
      </c>
      <c r="K125" s="258">
        <f t="shared" si="12"/>
        <v>0</v>
      </c>
      <c r="L125" s="256">
        <f t="shared" si="12"/>
        <v>0</v>
      </c>
    </row>
    <row r="126" spans="1:12" ht="25.5" customHeight="1" hidden="1">
      <c r="A126" s="240">
        <v>2</v>
      </c>
      <c r="B126" s="233">
        <v>6</v>
      </c>
      <c r="C126" s="234">
        <v>5</v>
      </c>
      <c r="D126" s="235">
        <v>1</v>
      </c>
      <c r="E126" s="233"/>
      <c r="F126" s="317"/>
      <c r="G126" s="235" t="s">
        <v>139</v>
      </c>
      <c r="H126" s="312">
        <v>95</v>
      </c>
      <c r="I126" s="238">
        <f t="shared" si="12"/>
        <v>0</v>
      </c>
      <c r="J126" s="291">
        <f t="shared" si="12"/>
        <v>0</v>
      </c>
      <c r="K126" s="239">
        <f t="shared" si="12"/>
        <v>0</v>
      </c>
      <c r="L126" s="238">
        <f t="shared" si="12"/>
        <v>0</v>
      </c>
    </row>
    <row r="127" spans="1:12" ht="25.5" customHeight="1" hidden="1">
      <c r="A127" s="240">
        <v>2</v>
      </c>
      <c r="B127" s="233">
        <v>6</v>
      </c>
      <c r="C127" s="234">
        <v>5</v>
      </c>
      <c r="D127" s="235">
        <v>1</v>
      </c>
      <c r="E127" s="233">
        <v>1</v>
      </c>
      <c r="F127" s="317"/>
      <c r="G127" s="235" t="s">
        <v>139</v>
      </c>
      <c r="H127" s="312">
        <v>96</v>
      </c>
      <c r="I127" s="238">
        <f t="shared" si="12"/>
        <v>0</v>
      </c>
      <c r="J127" s="291">
        <f t="shared" si="12"/>
        <v>0</v>
      </c>
      <c r="K127" s="239">
        <f t="shared" si="12"/>
        <v>0</v>
      </c>
      <c r="L127" s="238">
        <f t="shared" si="12"/>
        <v>0</v>
      </c>
    </row>
    <row r="128" spans="1:12" ht="27.75" customHeight="1" hidden="1">
      <c r="A128" s="233">
        <v>2</v>
      </c>
      <c r="B128" s="234">
        <v>6</v>
      </c>
      <c r="C128" s="233">
        <v>5</v>
      </c>
      <c r="D128" s="233">
        <v>1</v>
      </c>
      <c r="E128" s="235">
        <v>1</v>
      </c>
      <c r="F128" s="317">
        <v>1</v>
      </c>
      <c r="G128" s="235" t="s">
        <v>139</v>
      </c>
      <c r="H128" s="312">
        <v>97</v>
      </c>
      <c r="I128" s="294">
        <v>0</v>
      </c>
      <c r="J128" s="244">
        <v>0</v>
      </c>
      <c r="K128" s="244">
        <v>0</v>
      </c>
      <c r="L128" s="244">
        <v>0</v>
      </c>
    </row>
    <row r="129" spans="1:12" ht="12" customHeight="1" hidden="1">
      <c r="A129" s="339">
        <v>1</v>
      </c>
      <c r="B129" s="340"/>
      <c r="C129" s="340"/>
      <c r="D129" s="340"/>
      <c r="E129" s="340"/>
      <c r="F129" s="341"/>
      <c r="G129" s="342">
        <v>2</v>
      </c>
      <c r="H129" s="342">
        <v>3</v>
      </c>
      <c r="I129" s="310">
        <v>4</v>
      </c>
      <c r="J129" s="309">
        <v>5</v>
      </c>
      <c r="K129" s="310">
        <v>6</v>
      </c>
      <c r="L129" s="308">
        <v>7</v>
      </c>
    </row>
    <row r="130" spans="1:12" ht="14.25" customHeight="1" hidden="1">
      <c r="A130" s="328">
        <v>2</v>
      </c>
      <c r="B130" s="224">
        <v>7</v>
      </c>
      <c r="C130" s="224"/>
      <c r="D130" s="301"/>
      <c r="E130" s="301"/>
      <c r="F130" s="302"/>
      <c r="G130" s="314" t="s">
        <v>140</v>
      </c>
      <c r="H130" s="343">
        <v>98</v>
      </c>
      <c r="I130" s="239">
        <f>SUM(I131+I136+I141)</f>
        <v>0</v>
      </c>
      <c r="J130" s="291">
        <f>SUM(J131+J136+J141)</f>
        <v>0</v>
      </c>
      <c r="K130" s="239">
        <f>SUM(K131+K136+K141)</f>
        <v>0</v>
      </c>
      <c r="L130" s="238">
        <f>SUM(L131+L136+L141)</f>
        <v>0</v>
      </c>
    </row>
    <row r="131" spans="1:12" ht="12.75" hidden="1">
      <c r="A131" s="240">
        <v>2</v>
      </c>
      <c r="B131" s="233">
        <v>7</v>
      </c>
      <c r="C131" s="233">
        <v>1</v>
      </c>
      <c r="D131" s="234"/>
      <c r="E131" s="234"/>
      <c r="F131" s="236"/>
      <c r="G131" s="322" t="s">
        <v>141</v>
      </c>
      <c r="H131" s="343">
        <v>99</v>
      </c>
      <c r="I131" s="239">
        <f aca="true" t="shared" si="13" ref="I131:L132">I132</f>
        <v>0</v>
      </c>
      <c r="J131" s="291">
        <f t="shared" si="13"/>
        <v>0</v>
      </c>
      <c r="K131" s="239">
        <f t="shared" si="13"/>
        <v>0</v>
      </c>
      <c r="L131" s="238">
        <f t="shared" si="13"/>
        <v>0</v>
      </c>
    </row>
    <row r="132" spans="1:12" ht="14.25" customHeight="1" hidden="1">
      <c r="A132" s="240">
        <v>2</v>
      </c>
      <c r="B132" s="233">
        <v>7</v>
      </c>
      <c r="C132" s="233">
        <v>1</v>
      </c>
      <c r="D132" s="234">
        <v>1</v>
      </c>
      <c r="E132" s="234"/>
      <c r="F132" s="236"/>
      <c r="G132" s="235" t="s">
        <v>141</v>
      </c>
      <c r="H132" s="343">
        <v>100</v>
      </c>
      <c r="I132" s="239">
        <f t="shared" si="13"/>
        <v>0</v>
      </c>
      <c r="J132" s="291">
        <f t="shared" si="13"/>
        <v>0</v>
      </c>
      <c r="K132" s="239">
        <f t="shared" si="13"/>
        <v>0</v>
      </c>
      <c r="L132" s="238">
        <f t="shared" si="13"/>
        <v>0</v>
      </c>
    </row>
    <row r="133" spans="1:12" ht="15.75" customHeight="1" hidden="1">
      <c r="A133" s="240">
        <v>2</v>
      </c>
      <c r="B133" s="233">
        <v>7</v>
      </c>
      <c r="C133" s="233">
        <v>1</v>
      </c>
      <c r="D133" s="234">
        <v>1</v>
      </c>
      <c r="E133" s="234">
        <v>1</v>
      </c>
      <c r="F133" s="236"/>
      <c r="G133" s="235" t="s">
        <v>141</v>
      </c>
      <c r="H133" s="343">
        <v>101</v>
      </c>
      <c r="I133" s="239">
        <f>SUM(I134:I135)</f>
        <v>0</v>
      </c>
      <c r="J133" s="291">
        <f>SUM(J134:J135)</f>
        <v>0</v>
      </c>
      <c r="K133" s="239">
        <f>SUM(K134:K135)</f>
        <v>0</v>
      </c>
      <c r="L133" s="238">
        <f>SUM(L134:L135)</f>
        <v>0</v>
      </c>
    </row>
    <row r="134" spans="1:12" ht="14.25" customHeight="1" hidden="1">
      <c r="A134" s="331">
        <v>2</v>
      </c>
      <c r="B134" s="228">
        <v>7</v>
      </c>
      <c r="C134" s="331">
        <v>1</v>
      </c>
      <c r="D134" s="233">
        <v>1</v>
      </c>
      <c r="E134" s="226">
        <v>1</v>
      </c>
      <c r="F134" s="229">
        <v>1</v>
      </c>
      <c r="G134" s="227" t="s">
        <v>142</v>
      </c>
      <c r="H134" s="343">
        <v>102</v>
      </c>
      <c r="I134" s="344">
        <v>0</v>
      </c>
      <c r="J134" s="344">
        <v>0</v>
      </c>
      <c r="K134" s="344">
        <v>0</v>
      </c>
      <c r="L134" s="344">
        <v>0</v>
      </c>
    </row>
    <row r="135" spans="1:12" ht="14.25" customHeight="1" hidden="1">
      <c r="A135" s="233">
        <v>2</v>
      </c>
      <c r="B135" s="233">
        <v>7</v>
      </c>
      <c r="C135" s="240">
        <v>1</v>
      </c>
      <c r="D135" s="233">
        <v>1</v>
      </c>
      <c r="E135" s="234">
        <v>1</v>
      </c>
      <c r="F135" s="236">
        <v>2</v>
      </c>
      <c r="G135" s="235" t="s">
        <v>143</v>
      </c>
      <c r="H135" s="343">
        <v>103</v>
      </c>
      <c r="I135" s="345">
        <v>0</v>
      </c>
      <c r="J135" s="243">
        <v>0</v>
      </c>
      <c r="K135" s="243">
        <v>0</v>
      </c>
      <c r="L135" s="243">
        <v>0</v>
      </c>
    </row>
    <row r="136" spans="1:12" ht="25.5" customHeight="1" hidden="1">
      <c r="A136" s="250">
        <v>2</v>
      </c>
      <c r="B136" s="251">
        <v>7</v>
      </c>
      <c r="C136" s="250">
        <v>2</v>
      </c>
      <c r="D136" s="251"/>
      <c r="E136" s="252"/>
      <c r="F136" s="254"/>
      <c r="G136" s="346" t="s">
        <v>144</v>
      </c>
      <c r="H136" s="343">
        <v>104</v>
      </c>
      <c r="I136" s="298">
        <f aca="true" t="shared" si="14" ref="I136:L137">I137</f>
        <v>0</v>
      </c>
      <c r="J136" s="297">
        <f t="shared" si="14"/>
        <v>0</v>
      </c>
      <c r="K136" s="298">
        <f t="shared" si="14"/>
        <v>0</v>
      </c>
      <c r="L136" s="249">
        <f t="shared" si="14"/>
        <v>0</v>
      </c>
    </row>
    <row r="137" spans="1:12" ht="25.5" customHeight="1" hidden="1">
      <c r="A137" s="240">
        <v>2</v>
      </c>
      <c r="B137" s="233">
        <v>7</v>
      </c>
      <c r="C137" s="240">
        <v>2</v>
      </c>
      <c r="D137" s="233">
        <v>1</v>
      </c>
      <c r="E137" s="234"/>
      <c r="F137" s="236"/>
      <c r="G137" s="235" t="s">
        <v>144</v>
      </c>
      <c r="H137" s="343">
        <v>105</v>
      </c>
      <c r="I137" s="239">
        <f t="shared" si="14"/>
        <v>0</v>
      </c>
      <c r="J137" s="291">
        <f t="shared" si="14"/>
        <v>0</v>
      </c>
      <c r="K137" s="239">
        <f t="shared" si="14"/>
        <v>0</v>
      </c>
      <c r="L137" s="238">
        <f t="shared" si="14"/>
        <v>0</v>
      </c>
    </row>
    <row r="138" spans="1:12" ht="25.5" customHeight="1" hidden="1">
      <c r="A138" s="240">
        <v>2</v>
      </c>
      <c r="B138" s="233">
        <v>7</v>
      </c>
      <c r="C138" s="240">
        <v>2</v>
      </c>
      <c r="D138" s="233">
        <v>1</v>
      </c>
      <c r="E138" s="234">
        <v>1</v>
      </c>
      <c r="F138" s="236"/>
      <c r="G138" s="235" t="s">
        <v>144</v>
      </c>
      <c r="H138" s="343">
        <v>106</v>
      </c>
      <c r="I138" s="239">
        <f>SUM(I139:I140)</f>
        <v>0</v>
      </c>
      <c r="J138" s="291">
        <f>SUM(J139:J140)</f>
        <v>0</v>
      </c>
      <c r="K138" s="239">
        <f>SUM(K139:K140)</f>
        <v>0</v>
      </c>
      <c r="L138" s="238">
        <f>SUM(L139:L140)</f>
        <v>0</v>
      </c>
    </row>
    <row r="139" spans="1:12" ht="12" customHeight="1" hidden="1">
      <c r="A139" s="240">
        <v>2</v>
      </c>
      <c r="B139" s="233">
        <v>7</v>
      </c>
      <c r="C139" s="240">
        <v>2</v>
      </c>
      <c r="D139" s="233">
        <v>1</v>
      </c>
      <c r="E139" s="234">
        <v>1</v>
      </c>
      <c r="F139" s="236">
        <v>1</v>
      </c>
      <c r="G139" s="235" t="s">
        <v>145</v>
      </c>
      <c r="H139" s="343">
        <v>107</v>
      </c>
      <c r="I139" s="345">
        <v>0</v>
      </c>
      <c r="J139" s="243">
        <v>0</v>
      </c>
      <c r="K139" s="243">
        <v>0</v>
      </c>
      <c r="L139" s="243">
        <v>0</v>
      </c>
    </row>
    <row r="140" spans="1:12" ht="15" customHeight="1" hidden="1">
      <c r="A140" s="240">
        <v>2</v>
      </c>
      <c r="B140" s="233">
        <v>7</v>
      </c>
      <c r="C140" s="240">
        <v>2</v>
      </c>
      <c r="D140" s="233">
        <v>1</v>
      </c>
      <c r="E140" s="234">
        <v>1</v>
      </c>
      <c r="F140" s="236">
        <v>2</v>
      </c>
      <c r="G140" s="235" t="s">
        <v>146</v>
      </c>
      <c r="H140" s="343">
        <v>108</v>
      </c>
      <c r="I140" s="243">
        <v>0</v>
      </c>
      <c r="J140" s="243">
        <v>0</v>
      </c>
      <c r="K140" s="243">
        <v>0</v>
      </c>
      <c r="L140" s="243">
        <v>0</v>
      </c>
    </row>
    <row r="141" spans="1:12" ht="12.75" hidden="1">
      <c r="A141" s="240">
        <v>2</v>
      </c>
      <c r="B141" s="233">
        <v>7</v>
      </c>
      <c r="C141" s="240">
        <v>3</v>
      </c>
      <c r="D141" s="233"/>
      <c r="E141" s="234"/>
      <c r="F141" s="236"/>
      <c r="G141" s="322" t="s">
        <v>147</v>
      </c>
      <c r="H141" s="343">
        <v>109</v>
      </c>
      <c r="I141" s="239">
        <f aca="true" t="shared" si="15" ref="I141:L142">I142</f>
        <v>0</v>
      </c>
      <c r="J141" s="291">
        <f t="shared" si="15"/>
        <v>0</v>
      </c>
      <c r="K141" s="239">
        <f t="shared" si="15"/>
        <v>0</v>
      </c>
      <c r="L141" s="238">
        <f t="shared" si="15"/>
        <v>0</v>
      </c>
    </row>
    <row r="142" spans="1:12" ht="12.75" hidden="1">
      <c r="A142" s="250">
        <v>2</v>
      </c>
      <c r="B142" s="296">
        <v>7</v>
      </c>
      <c r="C142" s="347">
        <v>3</v>
      </c>
      <c r="D142" s="296">
        <v>1</v>
      </c>
      <c r="E142" s="335"/>
      <c r="F142" s="348"/>
      <c r="G142" s="336" t="s">
        <v>147</v>
      </c>
      <c r="H142" s="343">
        <v>110</v>
      </c>
      <c r="I142" s="258">
        <f t="shared" si="15"/>
        <v>0</v>
      </c>
      <c r="J142" s="257">
        <f t="shared" si="15"/>
        <v>0</v>
      </c>
      <c r="K142" s="258">
        <f t="shared" si="15"/>
        <v>0</v>
      </c>
      <c r="L142" s="256">
        <f t="shared" si="15"/>
        <v>0</v>
      </c>
    </row>
    <row r="143" spans="1:12" ht="12.75" hidden="1">
      <c r="A143" s="240">
        <v>2</v>
      </c>
      <c r="B143" s="233">
        <v>7</v>
      </c>
      <c r="C143" s="240">
        <v>3</v>
      </c>
      <c r="D143" s="233">
        <v>1</v>
      </c>
      <c r="E143" s="234">
        <v>1</v>
      </c>
      <c r="F143" s="236"/>
      <c r="G143" s="235" t="s">
        <v>147</v>
      </c>
      <c r="H143" s="343">
        <v>111</v>
      </c>
      <c r="I143" s="239">
        <f>SUM(I144:I145)</f>
        <v>0</v>
      </c>
      <c r="J143" s="291">
        <f>SUM(J144:J145)</f>
        <v>0</v>
      </c>
      <c r="K143" s="239">
        <f>SUM(K144:K145)</f>
        <v>0</v>
      </c>
      <c r="L143" s="238">
        <f>SUM(L144:L145)</f>
        <v>0</v>
      </c>
    </row>
    <row r="144" spans="1:12" ht="12.75" hidden="1">
      <c r="A144" s="331">
        <v>2</v>
      </c>
      <c r="B144" s="228">
        <v>7</v>
      </c>
      <c r="C144" s="331">
        <v>3</v>
      </c>
      <c r="D144" s="228">
        <v>1</v>
      </c>
      <c r="E144" s="226">
        <v>1</v>
      </c>
      <c r="F144" s="229">
        <v>1</v>
      </c>
      <c r="G144" s="227" t="s">
        <v>148</v>
      </c>
      <c r="H144" s="343">
        <v>112</v>
      </c>
      <c r="I144" s="349">
        <v>0</v>
      </c>
      <c r="J144" s="344">
        <v>0</v>
      </c>
      <c r="K144" s="344">
        <v>0</v>
      </c>
      <c r="L144" s="344">
        <v>0</v>
      </c>
    </row>
    <row r="145" spans="1:12" ht="16.5" customHeight="1" hidden="1">
      <c r="A145" s="240">
        <v>2</v>
      </c>
      <c r="B145" s="233">
        <v>7</v>
      </c>
      <c r="C145" s="240">
        <v>3</v>
      </c>
      <c r="D145" s="233">
        <v>1</v>
      </c>
      <c r="E145" s="234">
        <v>1</v>
      </c>
      <c r="F145" s="236">
        <v>2</v>
      </c>
      <c r="G145" s="235" t="s">
        <v>149</v>
      </c>
      <c r="H145" s="343">
        <v>113</v>
      </c>
      <c r="I145" s="243">
        <v>0</v>
      </c>
      <c r="J145" s="244">
        <v>0</v>
      </c>
      <c r="K145" s="244">
        <v>0</v>
      </c>
      <c r="L145" s="244">
        <v>0</v>
      </c>
    </row>
    <row r="146" spans="1:12" ht="15" customHeight="1" hidden="1">
      <c r="A146" s="328">
        <v>2</v>
      </c>
      <c r="B146" s="328">
        <v>8</v>
      </c>
      <c r="C146" s="224"/>
      <c r="D146" s="246"/>
      <c r="E146" s="225"/>
      <c r="F146" s="350"/>
      <c r="G146" s="351" t="s">
        <v>150</v>
      </c>
      <c r="H146" s="343">
        <v>114</v>
      </c>
      <c r="I146" s="290">
        <f>I147</f>
        <v>0</v>
      </c>
      <c r="J146" s="289">
        <f>J147</f>
        <v>0</v>
      </c>
      <c r="K146" s="290">
        <f>K147</f>
        <v>0</v>
      </c>
      <c r="L146" s="288">
        <f>L147</f>
        <v>0</v>
      </c>
    </row>
    <row r="147" spans="1:12" ht="12.75" customHeight="1" hidden="1">
      <c r="A147" s="250">
        <v>2</v>
      </c>
      <c r="B147" s="250">
        <v>8</v>
      </c>
      <c r="C147" s="250">
        <v>1</v>
      </c>
      <c r="D147" s="251"/>
      <c r="E147" s="252"/>
      <c r="F147" s="254"/>
      <c r="G147" s="316" t="s">
        <v>150</v>
      </c>
      <c r="H147" s="343">
        <v>115</v>
      </c>
      <c r="I147" s="290">
        <f>I148+I152</f>
        <v>0</v>
      </c>
      <c r="J147" s="289">
        <f>J148+J152</f>
        <v>0</v>
      </c>
      <c r="K147" s="290">
        <f>K148+K152</f>
        <v>0</v>
      </c>
      <c r="L147" s="288">
        <f>L148+L152</f>
        <v>0</v>
      </c>
    </row>
    <row r="148" spans="1:12" ht="13.5" customHeight="1" hidden="1">
      <c r="A148" s="240">
        <v>2</v>
      </c>
      <c r="B148" s="233">
        <v>8</v>
      </c>
      <c r="C148" s="235">
        <v>1</v>
      </c>
      <c r="D148" s="233">
        <v>1</v>
      </c>
      <c r="E148" s="234"/>
      <c r="F148" s="236"/>
      <c r="G148" s="235" t="s">
        <v>128</v>
      </c>
      <c r="H148" s="343">
        <v>116</v>
      </c>
      <c r="I148" s="239">
        <f>I149</f>
        <v>0</v>
      </c>
      <c r="J148" s="291">
        <f>J149</f>
        <v>0</v>
      </c>
      <c r="K148" s="239">
        <f>K149</f>
        <v>0</v>
      </c>
      <c r="L148" s="238">
        <f>L149</f>
        <v>0</v>
      </c>
    </row>
    <row r="149" spans="1:12" ht="13.5" customHeight="1" hidden="1">
      <c r="A149" s="240">
        <v>2</v>
      </c>
      <c r="B149" s="233">
        <v>8</v>
      </c>
      <c r="C149" s="227">
        <v>1</v>
      </c>
      <c r="D149" s="228">
        <v>1</v>
      </c>
      <c r="E149" s="226">
        <v>1</v>
      </c>
      <c r="F149" s="229"/>
      <c r="G149" s="227" t="s">
        <v>128</v>
      </c>
      <c r="H149" s="343">
        <v>117</v>
      </c>
      <c r="I149" s="290">
        <f>SUM(I150:I151)</f>
        <v>0</v>
      </c>
      <c r="J149" s="289">
        <f>SUM(J150:J151)</f>
        <v>0</v>
      </c>
      <c r="K149" s="290">
        <f>SUM(K150:K151)</f>
        <v>0</v>
      </c>
      <c r="L149" s="288">
        <f>SUM(L150:L151)</f>
        <v>0</v>
      </c>
    </row>
    <row r="150" spans="1:12" ht="14.25" customHeight="1" hidden="1">
      <c r="A150" s="233">
        <v>2</v>
      </c>
      <c r="B150" s="228">
        <v>8</v>
      </c>
      <c r="C150" s="235">
        <v>1</v>
      </c>
      <c r="D150" s="233">
        <v>1</v>
      </c>
      <c r="E150" s="234">
        <v>1</v>
      </c>
      <c r="F150" s="236">
        <v>1</v>
      </c>
      <c r="G150" s="235" t="s">
        <v>151</v>
      </c>
      <c r="H150" s="343">
        <v>118</v>
      </c>
      <c r="I150" s="243">
        <v>0</v>
      </c>
      <c r="J150" s="243">
        <v>0</v>
      </c>
      <c r="K150" s="243">
        <v>0</v>
      </c>
      <c r="L150" s="243">
        <v>0</v>
      </c>
    </row>
    <row r="151" spans="1:12" ht="12.75" hidden="1">
      <c r="A151" s="250">
        <v>2</v>
      </c>
      <c r="B151" s="296">
        <v>8</v>
      </c>
      <c r="C151" s="336">
        <v>1</v>
      </c>
      <c r="D151" s="296">
        <v>1</v>
      </c>
      <c r="E151" s="335">
        <v>1</v>
      </c>
      <c r="F151" s="348">
        <v>2</v>
      </c>
      <c r="G151" s="336" t="s">
        <v>152</v>
      </c>
      <c r="H151" s="343">
        <v>119</v>
      </c>
      <c r="I151" s="352">
        <v>0</v>
      </c>
      <c r="J151" s="353">
        <v>0</v>
      </c>
      <c r="K151" s="353">
        <v>0</v>
      </c>
      <c r="L151" s="353">
        <v>0</v>
      </c>
    </row>
    <row r="152" spans="1:12" ht="13.5" customHeight="1" hidden="1">
      <c r="A152" s="240">
        <v>2</v>
      </c>
      <c r="B152" s="233">
        <v>8</v>
      </c>
      <c r="C152" s="235">
        <v>1</v>
      </c>
      <c r="D152" s="233">
        <v>2</v>
      </c>
      <c r="E152" s="234"/>
      <c r="F152" s="236"/>
      <c r="G152" s="235" t="s">
        <v>129</v>
      </c>
      <c r="H152" s="343">
        <v>120</v>
      </c>
      <c r="I152" s="239">
        <f aca="true" t="shared" si="16" ref="I152:L153">I153</f>
        <v>0</v>
      </c>
      <c r="J152" s="291">
        <f t="shared" si="16"/>
        <v>0</v>
      </c>
      <c r="K152" s="239">
        <f t="shared" si="16"/>
        <v>0</v>
      </c>
      <c r="L152" s="238">
        <f t="shared" si="16"/>
        <v>0</v>
      </c>
    </row>
    <row r="153" spans="1:12" ht="12.75" hidden="1">
      <c r="A153" s="240">
        <v>2</v>
      </c>
      <c r="B153" s="233">
        <v>8</v>
      </c>
      <c r="C153" s="235">
        <v>1</v>
      </c>
      <c r="D153" s="233">
        <v>2</v>
      </c>
      <c r="E153" s="234">
        <v>1</v>
      </c>
      <c r="F153" s="236"/>
      <c r="G153" s="235" t="s">
        <v>153</v>
      </c>
      <c r="H153" s="343">
        <v>121</v>
      </c>
      <c r="I153" s="239">
        <f t="shared" si="16"/>
        <v>0</v>
      </c>
      <c r="J153" s="291">
        <f t="shared" si="16"/>
        <v>0</v>
      </c>
      <c r="K153" s="239">
        <f t="shared" si="16"/>
        <v>0</v>
      </c>
      <c r="L153" s="238">
        <f t="shared" si="16"/>
        <v>0</v>
      </c>
    </row>
    <row r="154" spans="1:12" ht="12.75" hidden="1">
      <c r="A154" s="250">
        <v>2</v>
      </c>
      <c r="B154" s="251">
        <v>8</v>
      </c>
      <c r="C154" s="253">
        <v>1</v>
      </c>
      <c r="D154" s="251">
        <v>2</v>
      </c>
      <c r="E154" s="252">
        <v>1</v>
      </c>
      <c r="F154" s="254">
        <v>1</v>
      </c>
      <c r="G154" s="253" t="s">
        <v>153</v>
      </c>
      <c r="H154" s="343">
        <v>122</v>
      </c>
      <c r="I154" s="354">
        <v>0</v>
      </c>
      <c r="J154" s="244">
        <v>0</v>
      </c>
      <c r="K154" s="244">
        <v>0</v>
      </c>
      <c r="L154" s="244">
        <v>0</v>
      </c>
    </row>
    <row r="155" spans="1:12" ht="39.75" customHeight="1" hidden="1">
      <c r="A155" s="328">
        <v>2</v>
      </c>
      <c r="B155" s="224">
        <v>9</v>
      </c>
      <c r="C155" s="314"/>
      <c r="D155" s="224"/>
      <c r="E155" s="301"/>
      <c r="F155" s="302"/>
      <c r="G155" s="314" t="s">
        <v>154</v>
      </c>
      <c r="H155" s="343">
        <v>123</v>
      </c>
      <c r="I155" s="239">
        <f>I156+I160</f>
        <v>0</v>
      </c>
      <c r="J155" s="291">
        <f>J156+J160</f>
        <v>0</v>
      </c>
      <c r="K155" s="239">
        <f>K156+K160</f>
        <v>0</v>
      </c>
      <c r="L155" s="238">
        <f>L156+L160</f>
        <v>0</v>
      </c>
    </row>
    <row r="156" spans="1:17" s="355" customFormat="1" ht="39" customHeight="1" hidden="1">
      <c r="A156" s="240">
        <v>2</v>
      </c>
      <c r="B156" s="233">
        <v>9</v>
      </c>
      <c r="C156" s="235">
        <v>1</v>
      </c>
      <c r="D156" s="233"/>
      <c r="E156" s="234"/>
      <c r="F156" s="236"/>
      <c r="G156" s="322" t="s">
        <v>155</v>
      </c>
      <c r="H156" s="343">
        <v>124</v>
      </c>
      <c r="I156" s="239">
        <f aca="true" t="shared" si="17" ref="I156:L158">I157</f>
        <v>0</v>
      </c>
      <c r="J156" s="291">
        <f t="shared" si="17"/>
        <v>0</v>
      </c>
      <c r="K156" s="239">
        <f t="shared" si="17"/>
        <v>0</v>
      </c>
      <c r="L156" s="238">
        <f t="shared" si="17"/>
        <v>0</v>
      </c>
      <c r="M156" s="325"/>
      <c r="N156" s="325"/>
      <c r="O156" s="325"/>
      <c r="P156" s="325"/>
      <c r="Q156" s="325"/>
    </row>
    <row r="157" spans="1:12" ht="14.25" customHeight="1" hidden="1">
      <c r="A157" s="331">
        <v>2</v>
      </c>
      <c r="B157" s="228">
        <v>9</v>
      </c>
      <c r="C157" s="227">
        <v>1</v>
      </c>
      <c r="D157" s="228">
        <v>1</v>
      </c>
      <c r="E157" s="226"/>
      <c r="F157" s="229"/>
      <c r="G157" s="227" t="s">
        <v>121</v>
      </c>
      <c r="H157" s="343">
        <v>125</v>
      </c>
      <c r="I157" s="290">
        <f t="shared" si="17"/>
        <v>0</v>
      </c>
      <c r="J157" s="289">
        <f t="shared" si="17"/>
        <v>0</v>
      </c>
      <c r="K157" s="290">
        <f t="shared" si="17"/>
        <v>0</v>
      </c>
      <c r="L157" s="288">
        <f t="shared" si="17"/>
        <v>0</v>
      </c>
    </row>
    <row r="158" spans="1:12" ht="15.75" customHeight="1" hidden="1">
      <c r="A158" s="240">
        <v>2</v>
      </c>
      <c r="B158" s="233">
        <v>9</v>
      </c>
      <c r="C158" s="240">
        <v>1</v>
      </c>
      <c r="D158" s="233">
        <v>1</v>
      </c>
      <c r="E158" s="234">
        <v>1</v>
      </c>
      <c r="F158" s="236"/>
      <c r="G158" s="235" t="s">
        <v>121</v>
      </c>
      <c r="H158" s="343">
        <v>126</v>
      </c>
      <c r="I158" s="239">
        <f t="shared" si="17"/>
        <v>0</v>
      </c>
      <c r="J158" s="291">
        <f t="shared" si="17"/>
        <v>0</v>
      </c>
      <c r="K158" s="239">
        <f t="shared" si="17"/>
        <v>0</v>
      </c>
      <c r="L158" s="238">
        <f t="shared" si="17"/>
        <v>0</v>
      </c>
    </row>
    <row r="159" spans="1:12" ht="15" customHeight="1" hidden="1">
      <c r="A159" s="331">
        <v>2</v>
      </c>
      <c r="B159" s="228">
        <v>9</v>
      </c>
      <c r="C159" s="228">
        <v>1</v>
      </c>
      <c r="D159" s="228">
        <v>1</v>
      </c>
      <c r="E159" s="226">
        <v>1</v>
      </c>
      <c r="F159" s="229">
        <v>1</v>
      </c>
      <c r="G159" s="227" t="s">
        <v>121</v>
      </c>
      <c r="H159" s="343">
        <v>127</v>
      </c>
      <c r="I159" s="349">
        <v>0</v>
      </c>
      <c r="J159" s="344">
        <v>0</v>
      </c>
      <c r="K159" s="344">
        <v>0</v>
      </c>
      <c r="L159" s="344">
        <v>0</v>
      </c>
    </row>
    <row r="160" spans="1:12" ht="41.25" customHeight="1" hidden="1">
      <c r="A160" s="240">
        <v>2</v>
      </c>
      <c r="B160" s="233">
        <v>9</v>
      </c>
      <c r="C160" s="233">
        <v>2</v>
      </c>
      <c r="D160" s="233"/>
      <c r="E160" s="234"/>
      <c r="F160" s="236"/>
      <c r="G160" s="322" t="s">
        <v>154</v>
      </c>
      <c r="H160" s="343">
        <v>128</v>
      </c>
      <c r="I160" s="239">
        <f>SUM(I161+I166)</f>
        <v>0</v>
      </c>
      <c r="J160" s="291">
        <f>SUM(J161+J166)</f>
        <v>0</v>
      </c>
      <c r="K160" s="239">
        <f>SUM(K161+K166)</f>
        <v>0</v>
      </c>
      <c r="L160" s="238">
        <f>SUM(L161+L166)</f>
        <v>0</v>
      </c>
    </row>
    <row r="161" spans="1:12" ht="15.75" customHeight="1" hidden="1">
      <c r="A161" s="240">
        <v>2</v>
      </c>
      <c r="B161" s="233">
        <v>9</v>
      </c>
      <c r="C161" s="233">
        <v>2</v>
      </c>
      <c r="D161" s="228">
        <v>1</v>
      </c>
      <c r="E161" s="226"/>
      <c r="F161" s="229"/>
      <c r="G161" s="227" t="s">
        <v>128</v>
      </c>
      <c r="H161" s="343">
        <v>129</v>
      </c>
      <c r="I161" s="290">
        <f>I162</f>
        <v>0</v>
      </c>
      <c r="J161" s="289">
        <f>J162</f>
        <v>0</v>
      </c>
      <c r="K161" s="290">
        <f>K162</f>
        <v>0</v>
      </c>
      <c r="L161" s="288">
        <f>L162</f>
        <v>0</v>
      </c>
    </row>
    <row r="162" spans="1:12" ht="17.25" customHeight="1" hidden="1">
      <c r="A162" s="331">
        <v>2</v>
      </c>
      <c r="B162" s="228">
        <v>9</v>
      </c>
      <c r="C162" s="228">
        <v>2</v>
      </c>
      <c r="D162" s="233">
        <v>1</v>
      </c>
      <c r="E162" s="234">
        <v>1</v>
      </c>
      <c r="F162" s="236"/>
      <c r="G162" s="235" t="s">
        <v>128</v>
      </c>
      <c r="H162" s="343">
        <v>130</v>
      </c>
      <c r="I162" s="239">
        <f>SUM(I163:I165)</f>
        <v>0</v>
      </c>
      <c r="J162" s="291">
        <f>SUM(J163:J165)</f>
        <v>0</v>
      </c>
      <c r="K162" s="239">
        <f>SUM(K163:K165)</f>
        <v>0</v>
      </c>
      <c r="L162" s="238">
        <f>SUM(L163:L165)</f>
        <v>0</v>
      </c>
    </row>
    <row r="163" spans="1:12" ht="13.5" customHeight="1" hidden="1">
      <c r="A163" s="250">
        <v>2</v>
      </c>
      <c r="B163" s="296">
        <v>9</v>
      </c>
      <c r="C163" s="296">
        <v>2</v>
      </c>
      <c r="D163" s="296">
        <v>1</v>
      </c>
      <c r="E163" s="335">
        <v>1</v>
      </c>
      <c r="F163" s="348">
        <v>1</v>
      </c>
      <c r="G163" s="336" t="s">
        <v>156</v>
      </c>
      <c r="H163" s="343">
        <v>131</v>
      </c>
      <c r="I163" s="352">
        <v>0</v>
      </c>
      <c r="J163" s="300">
        <v>0</v>
      </c>
      <c r="K163" s="300">
        <v>0</v>
      </c>
      <c r="L163" s="300">
        <v>0</v>
      </c>
    </row>
    <row r="164" spans="1:12" ht="28.5" customHeight="1" hidden="1">
      <c r="A164" s="240">
        <v>2</v>
      </c>
      <c r="B164" s="233">
        <v>9</v>
      </c>
      <c r="C164" s="233">
        <v>2</v>
      </c>
      <c r="D164" s="233">
        <v>1</v>
      </c>
      <c r="E164" s="234">
        <v>1</v>
      </c>
      <c r="F164" s="236">
        <v>2</v>
      </c>
      <c r="G164" s="235" t="s">
        <v>157</v>
      </c>
      <c r="H164" s="343">
        <v>132</v>
      </c>
      <c r="I164" s="243">
        <v>0</v>
      </c>
      <c r="J164" s="327">
        <v>0</v>
      </c>
      <c r="K164" s="327">
        <v>0</v>
      </c>
      <c r="L164" s="327">
        <v>0</v>
      </c>
    </row>
    <row r="165" spans="1:12" ht="15" customHeight="1" hidden="1">
      <c r="A165" s="240">
        <v>2</v>
      </c>
      <c r="B165" s="233">
        <v>9</v>
      </c>
      <c r="C165" s="233">
        <v>2</v>
      </c>
      <c r="D165" s="233">
        <v>1</v>
      </c>
      <c r="E165" s="234">
        <v>1</v>
      </c>
      <c r="F165" s="236">
        <v>3</v>
      </c>
      <c r="G165" s="235" t="s">
        <v>158</v>
      </c>
      <c r="H165" s="343">
        <v>133</v>
      </c>
      <c r="I165" s="345">
        <v>0</v>
      </c>
      <c r="J165" s="243">
        <v>0</v>
      </c>
      <c r="K165" s="243">
        <v>0</v>
      </c>
      <c r="L165" s="243">
        <v>0</v>
      </c>
    </row>
    <row r="166" spans="1:12" ht="24.75" customHeight="1" hidden="1">
      <c r="A166" s="347">
        <v>2</v>
      </c>
      <c r="B166" s="296">
        <v>9</v>
      </c>
      <c r="C166" s="296">
        <v>2</v>
      </c>
      <c r="D166" s="296">
        <v>2</v>
      </c>
      <c r="E166" s="335"/>
      <c r="F166" s="348"/>
      <c r="G166" s="235" t="s">
        <v>129</v>
      </c>
      <c r="H166" s="343">
        <v>134</v>
      </c>
      <c r="I166" s="239">
        <f>I167</f>
        <v>0</v>
      </c>
      <c r="J166" s="291">
        <f>J167</f>
        <v>0</v>
      </c>
      <c r="K166" s="239">
        <f>K167</f>
        <v>0</v>
      </c>
      <c r="L166" s="238">
        <f>L167</f>
        <v>0</v>
      </c>
    </row>
    <row r="167" spans="1:12" ht="16.5" customHeight="1" hidden="1">
      <c r="A167" s="240">
        <v>2</v>
      </c>
      <c r="B167" s="233">
        <v>9</v>
      </c>
      <c r="C167" s="233">
        <v>2</v>
      </c>
      <c r="D167" s="233">
        <v>2</v>
      </c>
      <c r="E167" s="234">
        <v>1</v>
      </c>
      <c r="F167" s="236"/>
      <c r="G167" s="227" t="s">
        <v>159</v>
      </c>
      <c r="H167" s="343">
        <v>135</v>
      </c>
      <c r="I167" s="290">
        <f>SUM(I168:I171)-I169</f>
        <v>0</v>
      </c>
      <c r="J167" s="289">
        <f>SUM(J168:J171)-J169</f>
        <v>0</v>
      </c>
      <c r="K167" s="290">
        <f>SUM(K168:K171)-K169</f>
        <v>0</v>
      </c>
      <c r="L167" s="288">
        <f>SUM(L168:L171)-L169</f>
        <v>0</v>
      </c>
    </row>
    <row r="168" spans="1:12" ht="24.75" customHeight="1" hidden="1">
      <c r="A168" s="240">
        <v>2</v>
      </c>
      <c r="B168" s="233">
        <v>9</v>
      </c>
      <c r="C168" s="233">
        <v>2</v>
      </c>
      <c r="D168" s="233">
        <v>2</v>
      </c>
      <c r="E168" s="233">
        <v>1</v>
      </c>
      <c r="F168" s="236">
        <v>1</v>
      </c>
      <c r="G168" s="356" t="s">
        <v>160</v>
      </c>
      <c r="H168" s="343">
        <v>136</v>
      </c>
      <c r="I168" s="345">
        <v>0</v>
      </c>
      <c r="J168" s="300">
        <v>0</v>
      </c>
      <c r="K168" s="300">
        <v>0</v>
      </c>
      <c r="L168" s="300">
        <v>0</v>
      </c>
    </row>
    <row r="169" spans="1:12" ht="12" customHeight="1" hidden="1">
      <c r="A169" s="271">
        <v>1</v>
      </c>
      <c r="B169" s="272"/>
      <c r="C169" s="272"/>
      <c r="D169" s="272"/>
      <c r="E169" s="272"/>
      <c r="F169" s="273"/>
      <c r="G169" s="357">
        <v>2</v>
      </c>
      <c r="H169" s="357">
        <v>3</v>
      </c>
      <c r="I169" s="274">
        <v>4</v>
      </c>
      <c r="J169" s="358">
        <v>5</v>
      </c>
      <c r="K169" s="358">
        <v>6</v>
      </c>
      <c r="L169" s="358">
        <v>7</v>
      </c>
    </row>
    <row r="170" spans="1:12" ht="29.25" customHeight="1" hidden="1">
      <c r="A170" s="318">
        <v>2</v>
      </c>
      <c r="B170" s="325">
        <v>9</v>
      </c>
      <c r="C170" s="318">
        <v>2</v>
      </c>
      <c r="D170" s="324">
        <v>2</v>
      </c>
      <c r="E170" s="324">
        <v>1</v>
      </c>
      <c r="F170" s="359">
        <v>2</v>
      </c>
      <c r="G170" s="325" t="s">
        <v>161</v>
      </c>
      <c r="H170" s="360">
        <v>137</v>
      </c>
      <c r="I170" s="300">
        <v>0</v>
      </c>
      <c r="J170" s="244">
        <v>0</v>
      </c>
      <c r="K170" s="244">
        <v>0</v>
      </c>
      <c r="L170" s="244">
        <v>0</v>
      </c>
    </row>
    <row r="171" spans="1:12" ht="18" customHeight="1" hidden="1">
      <c r="A171" s="260">
        <v>2</v>
      </c>
      <c r="B171" s="320">
        <v>9</v>
      </c>
      <c r="C171" s="280">
        <v>2</v>
      </c>
      <c r="D171" s="281">
        <v>2</v>
      </c>
      <c r="E171" s="281">
        <v>1</v>
      </c>
      <c r="F171" s="282">
        <v>3</v>
      </c>
      <c r="G171" s="281" t="s">
        <v>162</v>
      </c>
      <c r="H171" s="361">
        <v>138</v>
      </c>
      <c r="I171" s="327">
        <v>0</v>
      </c>
      <c r="J171" s="327">
        <v>0</v>
      </c>
      <c r="K171" s="327">
        <v>0</v>
      </c>
      <c r="L171" s="327">
        <v>0</v>
      </c>
    </row>
    <row r="172" spans="1:12" ht="58.5" customHeight="1" hidden="1">
      <c r="A172" s="215">
        <v>3</v>
      </c>
      <c r="B172" s="217"/>
      <c r="C172" s="215"/>
      <c r="D172" s="216"/>
      <c r="E172" s="216"/>
      <c r="F172" s="218"/>
      <c r="G172" s="362" t="s">
        <v>163</v>
      </c>
      <c r="H172" s="360">
        <v>139</v>
      </c>
      <c r="I172" s="220">
        <f>SUM(I173+I226+I287)</f>
        <v>0</v>
      </c>
      <c r="J172" s="363">
        <f>SUM(J173+J226+J287)</f>
        <v>0</v>
      </c>
      <c r="K172" s="221">
        <f>SUM(K173+K226+K287)</f>
        <v>0</v>
      </c>
      <c r="L172" s="220">
        <f>SUM(L173+L226+L287)</f>
        <v>0</v>
      </c>
    </row>
    <row r="173" spans="1:12" ht="34.5" customHeight="1" hidden="1">
      <c r="A173" s="328">
        <v>3</v>
      </c>
      <c r="B173" s="224">
        <v>1</v>
      </c>
      <c r="C173" s="246"/>
      <c r="D173" s="225"/>
      <c r="E173" s="225"/>
      <c r="F173" s="350"/>
      <c r="G173" s="364" t="s">
        <v>164</v>
      </c>
      <c r="H173" s="361">
        <v>140</v>
      </c>
      <c r="I173" s="238">
        <f>SUM(I174+I196+I204+I216+I220)</f>
        <v>0</v>
      </c>
      <c r="J173" s="288">
        <f>SUM(J174+J196+J204+J216+J220)</f>
        <v>0</v>
      </c>
      <c r="K173" s="288">
        <f>SUM(K174+K196+K204+K216+K220)</f>
        <v>0</v>
      </c>
      <c r="L173" s="288">
        <f>SUM(L174+L196+L204+L216+L220)</f>
        <v>0</v>
      </c>
    </row>
    <row r="174" spans="1:12" ht="30.75" customHeight="1" hidden="1">
      <c r="A174" s="228">
        <v>3</v>
      </c>
      <c r="B174" s="227">
        <v>1</v>
      </c>
      <c r="C174" s="228">
        <v>1</v>
      </c>
      <c r="D174" s="226"/>
      <c r="E174" s="226"/>
      <c r="F174" s="365"/>
      <c r="G174" s="366" t="s">
        <v>165</v>
      </c>
      <c r="H174" s="360">
        <v>141</v>
      </c>
      <c r="I174" s="288">
        <f>SUM(I175+I178+I183+I188+I193)</f>
        <v>0</v>
      </c>
      <c r="J174" s="291">
        <f>SUM(J175+J178+J183+J188+J193)</f>
        <v>0</v>
      </c>
      <c r="K174" s="239">
        <f>SUM(K175+K178+K183+K188+K193)</f>
        <v>0</v>
      </c>
      <c r="L174" s="238">
        <f>SUM(L175+L178+L183+L188+L193)</f>
        <v>0</v>
      </c>
    </row>
    <row r="175" spans="1:12" ht="14.25" customHeight="1" hidden="1">
      <c r="A175" s="233">
        <v>3</v>
      </c>
      <c r="B175" s="235">
        <v>1</v>
      </c>
      <c r="C175" s="233">
        <v>1</v>
      </c>
      <c r="D175" s="234">
        <v>1</v>
      </c>
      <c r="E175" s="234"/>
      <c r="F175" s="367"/>
      <c r="G175" s="233" t="s">
        <v>166</v>
      </c>
      <c r="H175" s="361">
        <v>142</v>
      </c>
      <c r="I175" s="238">
        <f aca="true" t="shared" si="18" ref="I175:L176">I176</f>
        <v>0</v>
      </c>
      <c r="J175" s="289">
        <f t="shared" si="18"/>
        <v>0</v>
      </c>
      <c r="K175" s="290">
        <f t="shared" si="18"/>
        <v>0</v>
      </c>
      <c r="L175" s="288">
        <f t="shared" si="18"/>
        <v>0</v>
      </c>
    </row>
    <row r="176" spans="1:12" ht="14.25" customHeight="1" hidden="1">
      <c r="A176" s="233">
        <v>3</v>
      </c>
      <c r="B176" s="235">
        <v>1</v>
      </c>
      <c r="C176" s="233">
        <v>1</v>
      </c>
      <c r="D176" s="234">
        <v>1</v>
      </c>
      <c r="E176" s="234">
        <v>1</v>
      </c>
      <c r="F176" s="317"/>
      <c r="G176" s="235" t="s">
        <v>166</v>
      </c>
      <c r="H176" s="360">
        <v>143</v>
      </c>
      <c r="I176" s="288">
        <f t="shared" si="18"/>
        <v>0</v>
      </c>
      <c r="J176" s="238">
        <f t="shared" si="18"/>
        <v>0</v>
      </c>
      <c r="K176" s="238">
        <f t="shared" si="18"/>
        <v>0</v>
      </c>
      <c r="L176" s="238">
        <f t="shared" si="18"/>
        <v>0</v>
      </c>
    </row>
    <row r="177" spans="1:12" ht="15" customHeight="1" hidden="1">
      <c r="A177" s="233">
        <v>3</v>
      </c>
      <c r="B177" s="235">
        <v>1</v>
      </c>
      <c r="C177" s="233">
        <v>1</v>
      </c>
      <c r="D177" s="234">
        <v>1</v>
      </c>
      <c r="E177" s="234">
        <v>1</v>
      </c>
      <c r="F177" s="317">
        <v>1</v>
      </c>
      <c r="G177" s="235" t="s">
        <v>166</v>
      </c>
      <c r="H177" s="361">
        <v>144</v>
      </c>
      <c r="I177" s="294">
        <v>0</v>
      </c>
      <c r="J177" s="244">
        <v>0</v>
      </c>
      <c r="K177" s="244">
        <v>0</v>
      </c>
      <c r="L177" s="244">
        <v>0</v>
      </c>
    </row>
    <row r="178" spans="1:12" ht="15" customHeight="1" hidden="1">
      <c r="A178" s="228">
        <v>3</v>
      </c>
      <c r="B178" s="226">
        <v>1</v>
      </c>
      <c r="C178" s="226">
        <v>1</v>
      </c>
      <c r="D178" s="226">
        <v>2</v>
      </c>
      <c r="E178" s="226"/>
      <c r="F178" s="229"/>
      <c r="G178" s="227" t="s">
        <v>167</v>
      </c>
      <c r="H178" s="360">
        <v>145</v>
      </c>
      <c r="I178" s="288">
        <f>I179</f>
        <v>0</v>
      </c>
      <c r="J178" s="289">
        <f>J179</f>
        <v>0</v>
      </c>
      <c r="K178" s="290">
        <f>K179</f>
        <v>0</v>
      </c>
      <c r="L178" s="288">
        <f>L179</f>
        <v>0</v>
      </c>
    </row>
    <row r="179" spans="1:12" ht="15.75" customHeight="1" hidden="1">
      <c r="A179" s="233">
        <v>3</v>
      </c>
      <c r="B179" s="234">
        <v>1</v>
      </c>
      <c r="C179" s="234">
        <v>1</v>
      </c>
      <c r="D179" s="234">
        <v>2</v>
      </c>
      <c r="E179" s="234">
        <v>1</v>
      </c>
      <c r="F179" s="236"/>
      <c r="G179" s="235" t="s">
        <v>167</v>
      </c>
      <c r="H179" s="361">
        <v>146</v>
      </c>
      <c r="I179" s="238">
        <f>SUM(I180:I182)</f>
        <v>0</v>
      </c>
      <c r="J179" s="291">
        <f>SUM(J180:J182)</f>
        <v>0</v>
      </c>
      <c r="K179" s="239">
        <f>SUM(K180:K182)</f>
        <v>0</v>
      </c>
      <c r="L179" s="238">
        <f>SUM(L180:L182)</f>
        <v>0</v>
      </c>
    </row>
    <row r="180" spans="1:12" ht="15" customHeight="1" hidden="1">
      <c r="A180" s="228">
        <v>3</v>
      </c>
      <c r="B180" s="226">
        <v>1</v>
      </c>
      <c r="C180" s="226">
        <v>1</v>
      </c>
      <c r="D180" s="226">
        <v>2</v>
      </c>
      <c r="E180" s="226">
        <v>1</v>
      </c>
      <c r="F180" s="229">
        <v>1</v>
      </c>
      <c r="G180" s="227" t="s">
        <v>168</v>
      </c>
      <c r="H180" s="360">
        <v>147</v>
      </c>
      <c r="I180" s="300">
        <v>0</v>
      </c>
      <c r="J180" s="242">
        <v>0</v>
      </c>
      <c r="K180" s="242">
        <v>0</v>
      </c>
      <c r="L180" s="368">
        <v>0</v>
      </c>
    </row>
    <row r="181" spans="1:12" ht="16.5" customHeight="1" hidden="1">
      <c r="A181" s="233">
        <v>3</v>
      </c>
      <c r="B181" s="234">
        <v>1</v>
      </c>
      <c r="C181" s="234">
        <v>1</v>
      </c>
      <c r="D181" s="234">
        <v>2</v>
      </c>
      <c r="E181" s="234">
        <v>1</v>
      </c>
      <c r="F181" s="236">
        <v>2</v>
      </c>
      <c r="G181" s="235" t="s">
        <v>169</v>
      </c>
      <c r="H181" s="361">
        <v>148</v>
      </c>
      <c r="I181" s="294">
        <v>0</v>
      </c>
      <c r="J181" s="244">
        <v>0</v>
      </c>
      <c r="K181" s="244">
        <v>0</v>
      </c>
      <c r="L181" s="244">
        <v>0</v>
      </c>
    </row>
    <row r="182" spans="1:12" ht="16.5" customHeight="1" hidden="1">
      <c r="A182" s="228">
        <v>3</v>
      </c>
      <c r="B182" s="226">
        <v>1</v>
      </c>
      <c r="C182" s="226">
        <v>1</v>
      </c>
      <c r="D182" s="226">
        <v>2</v>
      </c>
      <c r="E182" s="226">
        <v>1</v>
      </c>
      <c r="F182" s="229">
        <v>3</v>
      </c>
      <c r="G182" s="227" t="s">
        <v>170</v>
      </c>
      <c r="H182" s="360">
        <v>149</v>
      </c>
      <c r="I182" s="300">
        <v>0</v>
      </c>
      <c r="J182" s="242">
        <v>0</v>
      </c>
      <c r="K182" s="242">
        <v>0</v>
      </c>
      <c r="L182" s="368">
        <v>0</v>
      </c>
    </row>
    <row r="183" spans="1:12" ht="15.75" customHeight="1" hidden="1">
      <c r="A183" s="233">
        <v>3</v>
      </c>
      <c r="B183" s="234">
        <v>1</v>
      </c>
      <c r="C183" s="234">
        <v>1</v>
      </c>
      <c r="D183" s="234">
        <v>3</v>
      </c>
      <c r="E183" s="234"/>
      <c r="F183" s="236"/>
      <c r="G183" s="235" t="s">
        <v>171</v>
      </c>
      <c r="H183" s="361">
        <v>150</v>
      </c>
      <c r="I183" s="238">
        <f>I184</f>
        <v>0</v>
      </c>
      <c r="J183" s="291">
        <f>J184</f>
        <v>0</v>
      </c>
      <c r="K183" s="239">
        <f>K184</f>
        <v>0</v>
      </c>
      <c r="L183" s="238">
        <f>L184</f>
        <v>0</v>
      </c>
    </row>
    <row r="184" spans="1:12" ht="15.75" customHeight="1" hidden="1">
      <c r="A184" s="233">
        <v>3</v>
      </c>
      <c r="B184" s="234">
        <v>1</v>
      </c>
      <c r="C184" s="234">
        <v>1</v>
      </c>
      <c r="D184" s="234">
        <v>3</v>
      </c>
      <c r="E184" s="234">
        <v>1</v>
      </c>
      <c r="F184" s="236"/>
      <c r="G184" s="235" t="s">
        <v>171</v>
      </c>
      <c r="H184" s="360">
        <v>151</v>
      </c>
      <c r="I184" s="238">
        <f>SUM(I185:I187)</f>
        <v>0</v>
      </c>
      <c r="J184" s="238">
        <f>SUM(J185:J187)</f>
        <v>0</v>
      </c>
      <c r="K184" s="238">
        <f>SUM(K185:K187)</f>
        <v>0</v>
      </c>
      <c r="L184" s="238">
        <f>SUM(L185:L187)</f>
        <v>0</v>
      </c>
    </row>
    <row r="185" spans="1:12" ht="15" customHeight="1" hidden="1">
      <c r="A185" s="233">
        <v>3</v>
      </c>
      <c r="B185" s="234">
        <v>1</v>
      </c>
      <c r="C185" s="234">
        <v>1</v>
      </c>
      <c r="D185" s="234">
        <v>3</v>
      </c>
      <c r="E185" s="234">
        <v>1</v>
      </c>
      <c r="F185" s="236">
        <v>1</v>
      </c>
      <c r="G185" s="235" t="s">
        <v>172</v>
      </c>
      <c r="H185" s="361">
        <v>152</v>
      </c>
      <c r="I185" s="294">
        <v>0</v>
      </c>
      <c r="J185" s="244">
        <v>0</v>
      </c>
      <c r="K185" s="244">
        <v>0</v>
      </c>
      <c r="L185" s="368">
        <v>0</v>
      </c>
    </row>
    <row r="186" spans="1:12" ht="15.75" customHeight="1" hidden="1">
      <c r="A186" s="233">
        <v>3</v>
      </c>
      <c r="B186" s="234">
        <v>1</v>
      </c>
      <c r="C186" s="234">
        <v>1</v>
      </c>
      <c r="D186" s="234">
        <v>3</v>
      </c>
      <c r="E186" s="234">
        <v>1</v>
      </c>
      <c r="F186" s="236">
        <v>2</v>
      </c>
      <c r="G186" s="235" t="s">
        <v>173</v>
      </c>
      <c r="H186" s="360">
        <v>153</v>
      </c>
      <c r="I186" s="300">
        <v>0</v>
      </c>
      <c r="J186" s="244">
        <v>0</v>
      </c>
      <c r="K186" s="244">
        <v>0</v>
      </c>
      <c r="L186" s="244">
        <v>0</v>
      </c>
    </row>
    <row r="187" spans="1:12" ht="15.75" customHeight="1" hidden="1">
      <c r="A187" s="233">
        <v>3</v>
      </c>
      <c r="B187" s="234">
        <v>1</v>
      </c>
      <c r="C187" s="234">
        <v>1</v>
      </c>
      <c r="D187" s="234">
        <v>3</v>
      </c>
      <c r="E187" s="234">
        <v>1</v>
      </c>
      <c r="F187" s="236">
        <v>3</v>
      </c>
      <c r="G187" s="233" t="s">
        <v>174</v>
      </c>
      <c r="H187" s="361">
        <v>154</v>
      </c>
      <c r="I187" s="300">
        <v>0</v>
      </c>
      <c r="J187" s="244">
        <v>0</v>
      </c>
      <c r="K187" s="244">
        <v>0</v>
      </c>
      <c r="L187" s="244">
        <v>0</v>
      </c>
    </row>
    <row r="188" spans="1:12" ht="15" customHeight="1" hidden="1">
      <c r="A188" s="251">
        <v>3</v>
      </c>
      <c r="B188" s="252">
        <v>1</v>
      </c>
      <c r="C188" s="252">
        <v>1</v>
      </c>
      <c r="D188" s="252">
        <v>4</v>
      </c>
      <c r="E188" s="252"/>
      <c r="F188" s="254"/>
      <c r="G188" s="253" t="s">
        <v>175</v>
      </c>
      <c r="H188" s="360">
        <v>155</v>
      </c>
      <c r="I188" s="238">
        <f>I189</f>
        <v>0</v>
      </c>
      <c r="J188" s="297">
        <f>J189</f>
        <v>0</v>
      </c>
      <c r="K188" s="298">
        <f>K189</f>
        <v>0</v>
      </c>
      <c r="L188" s="249">
        <f>L189</f>
        <v>0</v>
      </c>
    </row>
    <row r="189" spans="1:12" ht="16.5" customHeight="1" hidden="1">
      <c r="A189" s="233">
        <v>3</v>
      </c>
      <c r="B189" s="234">
        <v>1</v>
      </c>
      <c r="C189" s="234">
        <v>1</v>
      </c>
      <c r="D189" s="234">
        <v>4</v>
      </c>
      <c r="E189" s="234">
        <v>1</v>
      </c>
      <c r="F189" s="236"/>
      <c r="G189" s="235" t="s">
        <v>175</v>
      </c>
      <c r="H189" s="361">
        <v>156</v>
      </c>
      <c r="I189" s="288">
        <f>SUM(I190:I192)</f>
        <v>0</v>
      </c>
      <c r="J189" s="291">
        <f>SUM(J190:J192)</f>
        <v>0</v>
      </c>
      <c r="K189" s="239">
        <f>SUM(K190:K192)</f>
        <v>0</v>
      </c>
      <c r="L189" s="238">
        <f>SUM(L190:L192)</f>
        <v>0</v>
      </c>
    </row>
    <row r="190" spans="1:12" ht="15.75" customHeight="1" hidden="1">
      <c r="A190" s="233">
        <v>3</v>
      </c>
      <c r="B190" s="234">
        <v>1</v>
      </c>
      <c r="C190" s="234">
        <v>1</v>
      </c>
      <c r="D190" s="234">
        <v>4</v>
      </c>
      <c r="E190" s="234">
        <v>1</v>
      </c>
      <c r="F190" s="236">
        <v>1</v>
      </c>
      <c r="G190" s="235" t="s">
        <v>176</v>
      </c>
      <c r="H190" s="360">
        <v>157</v>
      </c>
      <c r="I190" s="294">
        <v>0</v>
      </c>
      <c r="J190" s="244">
        <v>0</v>
      </c>
      <c r="K190" s="244">
        <v>0</v>
      </c>
      <c r="L190" s="368">
        <v>0</v>
      </c>
    </row>
    <row r="191" spans="1:12" ht="15.75" customHeight="1" hidden="1">
      <c r="A191" s="228">
        <v>3</v>
      </c>
      <c r="B191" s="226">
        <v>1</v>
      </c>
      <c r="C191" s="226">
        <v>1</v>
      </c>
      <c r="D191" s="226">
        <v>4</v>
      </c>
      <c r="E191" s="226">
        <v>1</v>
      </c>
      <c r="F191" s="229">
        <v>2</v>
      </c>
      <c r="G191" s="227" t="s">
        <v>177</v>
      </c>
      <c r="H191" s="361">
        <v>158</v>
      </c>
      <c r="I191" s="300">
        <v>0</v>
      </c>
      <c r="J191" s="242">
        <v>0</v>
      </c>
      <c r="K191" s="242">
        <v>0</v>
      </c>
      <c r="L191" s="244">
        <v>0</v>
      </c>
    </row>
    <row r="192" spans="1:12" ht="15.75" customHeight="1" hidden="1">
      <c r="A192" s="233">
        <v>3</v>
      </c>
      <c r="B192" s="335">
        <v>1</v>
      </c>
      <c r="C192" s="335">
        <v>1</v>
      </c>
      <c r="D192" s="335">
        <v>4</v>
      </c>
      <c r="E192" s="335">
        <v>1</v>
      </c>
      <c r="F192" s="348">
        <v>3</v>
      </c>
      <c r="G192" s="335" t="s">
        <v>178</v>
      </c>
      <c r="H192" s="360">
        <v>159</v>
      </c>
      <c r="I192" s="327">
        <v>0</v>
      </c>
      <c r="J192" s="368">
        <v>0</v>
      </c>
      <c r="K192" s="368">
        <v>0</v>
      </c>
      <c r="L192" s="368">
        <v>0</v>
      </c>
    </row>
    <row r="193" spans="1:12" ht="18.75" customHeight="1" hidden="1">
      <c r="A193" s="233">
        <v>3</v>
      </c>
      <c r="B193" s="234">
        <v>1</v>
      </c>
      <c r="C193" s="234">
        <v>1</v>
      </c>
      <c r="D193" s="234">
        <v>5</v>
      </c>
      <c r="E193" s="234"/>
      <c r="F193" s="236"/>
      <c r="G193" s="235" t="s">
        <v>179</v>
      </c>
      <c r="H193" s="361">
        <v>160</v>
      </c>
      <c r="I193" s="238">
        <f aca="true" t="shared" si="19" ref="I193:L194">I194</f>
        <v>0</v>
      </c>
      <c r="J193" s="291">
        <f t="shared" si="19"/>
        <v>0</v>
      </c>
      <c r="K193" s="239">
        <f t="shared" si="19"/>
        <v>0</v>
      </c>
      <c r="L193" s="238">
        <f t="shared" si="19"/>
        <v>0</v>
      </c>
    </row>
    <row r="194" spans="1:12" ht="17.25" customHeight="1" hidden="1">
      <c r="A194" s="251">
        <v>3</v>
      </c>
      <c r="B194" s="252">
        <v>1</v>
      </c>
      <c r="C194" s="252">
        <v>1</v>
      </c>
      <c r="D194" s="252">
        <v>5</v>
      </c>
      <c r="E194" s="252">
        <v>1</v>
      </c>
      <c r="F194" s="254"/>
      <c r="G194" s="253" t="s">
        <v>179</v>
      </c>
      <c r="H194" s="360">
        <v>161</v>
      </c>
      <c r="I194" s="239">
        <f t="shared" si="19"/>
        <v>0</v>
      </c>
      <c r="J194" s="239">
        <f t="shared" si="19"/>
        <v>0</v>
      </c>
      <c r="K194" s="239">
        <f t="shared" si="19"/>
        <v>0</v>
      </c>
      <c r="L194" s="239">
        <f t="shared" si="19"/>
        <v>0</v>
      </c>
    </row>
    <row r="195" spans="1:12" ht="16.5" customHeight="1" hidden="1">
      <c r="A195" s="260">
        <v>3</v>
      </c>
      <c r="B195" s="261">
        <v>1</v>
      </c>
      <c r="C195" s="261">
        <v>1</v>
      </c>
      <c r="D195" s="261">
        <v>5</v>
      </c>
      <c r="E195" s="261">
        <v>1</v>
      </c>
      <c r="F195" s="264">
        <v>1</v>
      </c>
      <c r="G195" s="262" t="s">
        <v>179</v>
      </c>
      <c r="H195" s="361">
        <v>162</v>
      </c>
      <c r="I195" s="242">
        <v>0</v>
      </c>
      <c r="J195" s="244">
        <v>0</v>
      </c>
      <c r="K195" s="244">
        <v>0</v>
      </c>
      <c r="L195" s="244">
        <v>0</v>
      </c>
    </row>
    <row r="196" spans="1:12" ht="18" customHeight="1" hidden="1">
      <c r="A196" s="251">
        <v>3</v>
      </c>
      <c r="B196" s="252">
        <v>1</v>
      </c>
      <c r="C196" s="252">
        <v>2</v>
      </c>
      <c r="D196" s="252"/>
      <c r="E196" s="252"/>
      <c r="F196" s="254"/>
      <c r="G196" s="346" t="s">
        <v>180</v>
      </c>
      <c r="H196" s="360">
        <v>163</v>
      </c>
      <c r="I196" s="238">
        <f aca="true" t="shared" si="20" ref="I196:L197">I197</f>
        <v>0</v>
      </c>
      <c r="J196" s="297">
        <f t="shared" si="20"/>
        <v>0</v>
      </c>
      <c r="K196" s="298">
        <f t="shared" si="20"/>
        <v>0</v>
      </c>
      <c r="L196" s="249">
        <f t="shared" si="20"/>
        <v>0</v>
      </c>
    </row>
    <row r="197" spans="1:12" ht="15.75" customHeight="1" hidden="1">
      <c r="A197" s="233">
        <v>3</v>
      </c>
      <c r="B197" s="234">
        <v>1</v>
      </c>
      <c r="C197" s="234">
        <v>2</v>
      </c>
      <c r="D197" s="234">
        <v>1</v>
      </c>
      <c r="E197" s="234"/>
      <c r="F197" s="236"/>
      <c r="G197" s="235" t="s">
        <v>181</v>
      </c>
      <c r="H197" s="361">
        <v>164</v>
      </c>
      <c r="I197" s="288">
        <f t="shared" si="20"/>
        <v>0</v>
      </c>
      <c r="J197" s="291">
        <f t="shared" si="20"/>
        <v>0</v>
      </c>
      <c r="K197" s="239">
        <f t="shared" si="20"/>
        <v>0</v>
      </c>
      <c r="L197" s="238">
        <f t="shared" si="20"/>
        <v>0</v>
      </c>
    </row>
    <row r="198" spans="1:12" ht="16.5" customHeight="1" hidden="1">
      <c r="A198" s="228">
        <v>3</v>
      </c>
      <c r="B198" s="226">
        <v>1</v>
      </c>
      <c r="C198" s="226">
        <v>2</v>
      </c>
      <c r="D198" s="226">
        <v>1</v>
      </c>
      <c r="E198" s="226">
        <v>1</v>
      </c>
      <c r="F198" s="229"/>
      <c r="G198" s="227" t="s">
        <v>181</v>
      </c>
      <c r="H198" s="360">
        <v>165</v>
      </c>
      <c r="I198" s="238">
        <f>SUM(I199:I203)</f>
        <v>0</v>
      </c>
      <c r="J198" s="289">
        <f>SUM(J199:J203)</f>
        <v>0</v>
      </c>
      <c r="K198" s="290">
        <f>SUM(K199:K203)</f>
        <v>0</v>
      </c>
      <c r="L198" s="288">
        <f>SUM(L199:L203)</f>
        <v>0</v>
      </c>
    </row>
    <row r="199" spans="1:12" ht="15.75" customHeight="1" hidden="1">
      <c r="A199" s="251">
        <v>3</v>
      </c>
      <c r="B199" s="335">
        <v>1</v>
      </c>
      <c r="C199" s="335">
        <v>2</v>
      </c>
      <c r="D199" s="335">
        <v>1</v>
      </c>
      <c r="E199" s="335">
        <v>1</v>
      </c>
      <c r="F199" s="348">
        <v>1</v>
      </c>
      <c r="G199" s="336" t="s">
        <v>182</v>
      </c>
      <c r="H199" s="361">
        <v>166</v>
      </c>
      <c r="I199" s="242">
        <v>0</v>
      </c>
      <c r="J199" s="244">
        <v>0</v>
      </c>
      <c r="K199" s="244">
        <v>0</v>
      </c>
      <c r="L199" s="368">
        <v>0</v>
      </c>
    </row>
    <row r="200" spans="1:12" ht="38.25" customHeight="1" hidden="1">
      <c r="A200" s="233">
        <v>3</v>
      </c>
      <c r="B200" s="234">
        <v>1</v>
      </c>
      <c r="C200" s="234">
        <v>2</v>
      </c>
      <c r="D200" s="234">
        <v>1</v>
      </c>
      <c r="E200" s="234">
        <v>1</v>
      </c>
      <c r="F200" s="236">
        <v>2</v>
      </c>
      <c r="G200" s="235" t="s">
        <v>183</v>
      </c>
      <c r="H200" s="360">
        <v>167</v>
      </c>
      <c r="I200" s="244">
        <v>0</v>
      </c>
      <c r="J200" s="244">
        <v>0</v>
      </c>
      <c r="K200" s="244">
        <v>0</v>
      </c>
      <c r="L200" s="244">
        <v>0</v>
      </c>
    </row>
    <row r="201" spans="1:12" ht="14.25" customHeight="1" hidden="1">
      <c r="A201" s="233">
        <v>3</v>
      </c>
      <c r="B201" s="234">
        <v>1</v>
      </c>
      <c r="C201" s="234">
        <v>2</v>
      </c>
      <c r="D201" s="233">
        <v>1</v>
      </c>
      <c r="E201" s="234">
        <v>1</v>
      </c>
      <c r="F201" s="236">
        <v>3</v>
      </c>
      <c r="G201" s="235" t="s">
        <v>184</v>
      </c>
      <c r="H201" s="361">
        <v>168</v>
      </c>
      <c r="I201" s="244">
        <v>0</v>
      </c>
      <c r="J201" s="244">
        <v>0</v>
      </c>
      <c r="K201" s="244">
        <v>0</v>
      </c>
      <c r="L201" s="244">
        <v>0</v>
      </c>
    </row>
    <row r="202" spans="1:12" ht="17.25" customHeight="1" hidden="1">
      <c r="A202" s="233">
        <v>3</v>
      </c>
      <c r="B202" s="234">
        <v>1</v>
      </c>
      <c r="C202" s="234">
        <v>2</v>
      </c>
      <c r="D202" s="233">
        <v>1</v>
      </c>
      <c r="E202" s="234">
        <v>1</v>
      </c>
      <c r="F202" s="236">
        <v>4</v>
      </c>
      <c r="G202" s="235" t="s">
        <v>185</v>
      </c>
      <c r="H202" s="360">
        <v>169</v>
      </c>
      <c r="I202" s="244">
        <v>0</v>
      </c>
      <c r="J202" s="244">
        <v>0</v>
      </c>
      <c r="K202" s="244">
        <v>0</v>
      </c>
      <c r="L202" s="244">
        <v>0</v>
      </c>
    </row>
    <row r="203" spans="1:12" ht="15" customHeight="1" hidden="1">
      <c r="A203" s="251">
        <v>3</v>
      </c>
      <c r="B203" s="335">
        <v>1</v>
      </c>
      <c r="C203" s="335">
        <v>2</v>
      </c>
      <c r="D203" s="296">
        <v>1</v>
      </c>
      <c r="E203" s="335">
        <v>1</v>
      </c>
      <c r="F203" s="348">
        <v>5</v>
      </c>
      <c r="G203" s="336" t="s">
        <v>186</v>
      </c>
      <c r="H203" s="361">
        <v>170</v>
      </c>
      <c r="I203" s="244">
        <v>0</v>
      </c>
      <c r="J203" s="244">
        <v>0</v>
      </c>
      <c r="K203" s="244">
        <v>0</v>
      </c>
      <c r="L203" s="368">
        <v>0</v>
      </c>
    </row>
    <row r="204" spans="1:12" ht="17.25" customHeight="1" hidden="1">
      <c r="A204" s="233">
        <v>3</v>
      </c>
      <c r="B204" s="234">
        <v>1</v>
      </c>
      <c r="C204" s="234">
        <v>3</v>
      </c>
      <c r="D204" s="233"/>
      <c r="E204" s="234"/>
      <c r="F204" s="236"/>
      <c r="G204" s="322" t="s">
        <v>187</v>
      </c>
      <c r="H204" s="360">
        <v>171</v>
      </c>
      <c r="I204" s="238">
        <f>SUM(I205+I209)</f>
        <v>0</v>
      </c>
      <c r="J204" s="291">
        <f>SUM(J205+J209)</f>
        <v>0</v>
      </c>
      <c r="K204" s="239">
        <f>SUM(K205+K209)</f>
        <v>0</v>
      </c>
      <c r="L204" s="238">
        <f>SUM(L205+L209)</f>
        <v>0</v>
      </c>
    </row>
    <row r="205" spans="1:12" ht="15" customHeight="1" hidden="1">
      <c r="A205" s="228">
        <v>3</v>
      </c>
      <c r="B205" s="226">
        <v>1</v>
      </c>
      <c r="C205" s="226">
        <v>3</v>
      </c>
      <c r="D205" s="228">
        <v>1</v>
      </c>
      <c r="E205" s="233"/>
      <c r="F205" s="229"/>
      <c r="G205" s="227" t="s">
        <v>188</v>
      </c>
      <c r="H205" s="361">
        <v>172</v>
      </c>
      <c r="I205" s="288">
        <f>I206</f>
        <v>0</v>
      </c>
      <c r="J205" s="289">
        <f>J206</f>
        <v>0</v>
      </c>
      <c r="K205" s="290">
        <f>K206</f>
        <v>0</v>
      </c>
      <c r="L205" s="288">
        <f>L206</f>
        <v>0</v>
      </c>
    </row>
    <row r="206" spans="1:12" ht="18.75" customHeight="1" hidden="1">
      <c r="A206" s="233">
        <v>3</v>
      </c>
      <c r="B206" s="234">
        <v>1</v>
      </c>
      <c r="C206" s="234">
        <v>3</v>
      </c>
      <c r="D206" s="233">
        <v>1</v>
      </c>
      <c r="E206" s="233">
        <v>1</v>
      </c>
      <c r="F206" s="236"/>
      <c r="G206" s="235" t="s">
        <v>188</v>
      </c>
      <c r="H206" s="360">
        <v>173</v>
      </c>
      <c r="I206" s="238">
        <f>I208</f>
        <v>0</v>
      </c>
      <c r="J206" s="291">
        <f>J208</f>
        <v>0</v>
      </c>
      <c r="K206" s="239">
        <f>K208</f>
        <v>0</v>
      </c>
      <c r="L206" s="238">
        <f>L208</f>
        <v>0</v>
      </c>
    </row>
    <row r="207" spans="1:12" ht="12" customHeight="1" hidden="1">
      <c r="A207" s="339">
        <v>1</v>
      </c>
      <c r="B207" s="340"/>
      <c r="C207" s="340"/>
      <c r="D207" s="340"/>
      <c r="E207" s="340"/>
      <c r="F207" s="341"/>
      <c r="G207" s="309">
        <v>2</v>
      </c>
      <c r="H207" s="310">
        <v>3</v>
      </c>
      <c r="I207" s="275">
        <v>4</v>
      </c>
      <c r="J207" s="357">
        <v>5</v>
      </c>
      <c r="K207" s="274">
        <v>6</v>
      </c>
      <c r="L207" s="275">
        <v>7</v>
      </c>
    </row>
    <row r="208" spans="1:12" ht="16.5" customHeight="1" hidden="1">
      <c r="A208" s="233">
        <v>3</v>
      </c>
      <c r="B208" s="235">
        <v>1</v>
      </c>
      <c r="C208" s="233">
        <v>3</v>
      </c>
      <c r="D208" s="234">
        <v>1</v>
      </c>
      <c r="E208" s="234">
        <v>1</v>
      </c>
      <c r="F208" s="236">
        <v>1</v>
      </c>
      <c r="G208" s="356" t="s">
        <v>188</v>
      </c>
      <c r="H208" s="369">
        <v>174</v>
      </c>
      <c r="I208" s="368">
        <v>0</v>
      </c>
      <c r="J208" s="368">
        <v>0</v>
      </c>
      <c r="K208" s="368">
        <v>0</v>
      </c>
      <c r="L208" s="368">
        <v>0</v>
      </c>
    </row>
    <row r="209" spans="1:12" ht="14.25" customHeight="1" hidden="1">
      <c r="A209" s="233">
        <v>3</v>
      </c>
      <c r="B209" s="235">
        <v>1</v>
      </c>
      <c r="C209" s="233">
        <v>3</v>
      </c>
      <c r="D209" s="234">
        <v>2</v>
      </c>
      <c r="E209" s="234"/>
      <c r="F209" s="236"/>
      <c r="G209" s="235" t="s">
        <v>189</v>
      </c>
      <c r="H209" s="370">
        <v>175</v>
      </c>
      <c r="I209" s="238">
        <f>I210</f>
        <v>0</v>
      </c>
      <c r="J209" s="291">
        <f>J210</f>
        <v>0</v>
      </c>
      <c r="K209" s="239">
        <f>K210</f>
        <v>0</v>
      </c>
      <c r="L209" s="238">
        <f>L210</f>
        <v>0</v>
      </c>
    </row>
    <row r="210" spans="1:12" ht="15.75" customHeight="1" hidden="1">
      <c r="A210" s="228">
        <v>3</v>
      </c>
      <c r="B210" s="227">
        <v>1</v>
      </c>
      <c r="C210" s="228">
        <v>3</v>
      </c>
      <c r="D210" s="226">
        <v>2</v>
      </c>
      <c r="E210" s="226">
        <v>1</v>
      </c>
      <c r="F210" s="229"/>
      <c r="G210" s="227" t="s">
        <v>189</v>
      </c>
      <c r="H210" s="369">
        <v>176</v>
      </c>
      <c r="I210" s="288">
        <f>SUM(I211:I215)</f>
        <v>0</v>
      </c>
      <c r="J210" s="288">
        <f>SUM(J211:J215)</f>
        <v>0</v>
      </c>
      <c r="K210" s="288">
        <f>SUM(K211:K215)</f>
        <v>0</v>
      </c>
      <c r="L210" s="288">
        <f>SUM(L211:L215)</f>
        <v>0</v>
      </c>
    </row>
    <row r="211" spans="1:12" ht="15" customHeight="1" hidden="1">
      <c r="A211" s="233">
        <v>3</v>
      </c>
      <c r="B211" s="235">
        <v>1</v>
      </c>
      <c r="C211" s="233">
        <v>3</v>
      </c>
      <c r="D211" s="234">
        <v>2</v>
      </c>
      <c r="E211" s="234">
        <v>1</v>
      </c>
      <c r="F211" s="236">
        <v>1</v>
      </c>
      <c r="G211" s="235" t="s">
        <v>190</v>
      </c>
      <c r="H211" s="370">
        <v>177</v>
      </c>
      <c r="I211" s="244">
        <v>0</v>
      </c>
      <c r="J211" s="244">
        <v>0</v>
      </c>
      <c r="K211" s="244">
        <v>0</v>
      </c>
      <c r="L211" s="368">
        <v>0</v>
      </c>
    </row>
    <row r="212" spans="1:12" ht="14.25" customHeight="1" hidden="1">
      <c r="A212" s="233">
        <v>3</v>
      </c>
      <c r="B212" s="235">
        <v>1</v>
      </c>
      <c r="C212" s="233">
        <v>3</v>
      </c>
      <c r="D212" s="234">
        <v>2</v>
      </c>
      <c r="E212" s="234">
        <v>1</v>
      </c>
      <c r="F212" s="236">
        <v>2</v>
      </c>
      <c r="G212" s="235" t="s">
        <v>191</v>
      </c>
      <c r="H212" s="369">
        <v>178</v>
      </c>
      <c r="I212" s="244">
        <v>0</v>
      </c>
      <c r="J212" s="244">
        <v>0</v>
      </c>
      <c r="K212" s="244">
        <v>0</v>
      </c>
      <c r="L212" s="244">
        <v>0</v>
      </c>
    </row>
    <row r="213" spans="1:12" ht="14.25" customHeight="1" hidden="1">
      <c r="A213" s="233">
        <v>3</v>
      </c>
      <c r="B213" s="235">
        <v>1</v>
      </c>
      <c r="C213" s="233">
        <v>3</v>
      </c>
      <c r="D213" s="234">
        <v>2</v>
      </c>
      <c r="E213" s="234">
        <v>1</v>
      </c>
      <c r="F213" s="236">
        <v>3</v>
      </c>
      <c r="G213" s="235" t="s">
        <v>192</v>
      </c>
      <c r="H213" s="370">
        <v>179</v>
      </c>
      <c r="I213" s="244">
        <v>0</v>
      </c>
      <c r="J213" s="244">
        <v>0</v>
      </c>
      <c r="K213" s="244">
        <v>0</v>
      </c>
      <c r="L213" s="244">
        <v>0</v>
      </c>
    </row>
    <row r="214" spans="1:12" ht="16.5" customHeight="1" hidden="1">
      <c r="A214" s="233">
        <v>3</v>
      </c>
      <c r="B214" s="235">
        <v>1</v>
      </c>
      <c r="C214" s="233">
        <v>3</v>
      </c>
      <c r="D214" s="234">
        <v>2</v>
      </c>
      <c r="E214" s="234">
        <v>1</v>
      </c>
      <c r="F214" s="236">
        <v>4</v>
      </c>
      <c r="G214" s="234" t="s">
        <v>193</v>
      </c>
      <c r="H214" s="369">
        <v>180</v>
      </c>
      <c r="I214" s="244">
        <v>0</v>
      </c>
      <c r="J214" s="244">
        <v>0</v>
      </c>
      <c r="K214" s="244">
        <v>0</v>
      </c>
      <c r="L214" s="244">
        <v>0</v>
      </c>
    </row>
    <row r="215" spans="1:12" ht="16.5" customHeight="1" hidden="1">
      <c r="A215" s="233">
        <v>3</v>
      </c>
      <c r="B215" s="235">
        <v>1</v>
      </c>
      <c r="C215" s="233">
        <v>3</v>
      </c>
      <c r="D215" s="234">
        <v>2</v>
      </c>
      <c r="E215" s="234">
        <v>1</v>
      </c>
      <c r="F215" s="236">
        <v>5</v>
      </c>
      <c r="G215" s="227" t="s">
        <v>194</v>
      </c>
      <c r="H215" s="370">
        <v>181</v>
      </c>
      <c r="I215" s="244">
        <v>0</v>
      </c>
      <c r="J215" s="244">
        <v>0</v>
      </c>
      <c r="K215" s="244">
        <v>0</v>
      </c>
      <c r="L215" s="244">
        <v>0</v>
      </c>
    </row>
    <row r="216" spans="1:12" ht="28.5" customHeight="1" hidden="1">
      <c r="A216" s="228">
        <v>3</v>
      </c>
      <c r="B216" s="226">
        <v>1</v>
      </c>
      <c r="C216" s="226">
        <v>4</v>
      </c>
      <c r="D216" s="226"/>
      <c r="E216" s="226"/>
      <c r="F216" s="229"/>
      <c r="G216" s="316" t="s">
        <v>195</v>
      </c>
      <c r="H216" s="369">
        <v>182</v>
      </c>
      <c r="I216" s="288">
        <f aca="true" t="shared" si="21" ref="I216:L218">I217</f>
        <v>0</v>
      </c>
      <c r="J216" s="289">
        <f t="shared" si="21"/>
        <v>0</v>
      </c>
      <c r="K216" s="290">
        <f t="shared" si="21"/>
        <v>0</v>
      </c>
      <c r="L216" s="290">
        <f t="shared" si="21"/>
        <v>0</v>
      </c>
    </row>
    <row r="217" spans="1:12" ht="27" customHeight="1" hidden="1">
      <c r="A217" s="251">
        <v>3</v>
      </c>
      <c r="B217" s="335">
        <v>1</v>
      </c>
      <c r="C217" s="335">
        <v>4</v>
      </c>
      <c r="D217" s="335">
        <v>1</v>
      </c>
      <c r="E217" s="335"/>
      <c r="F217" s="348"/>
      <c r="G217" s="336" t="s">
        <v>195</v>
      </c>
      <c r="H217" s="370">
        <v>183</v>
      </c>
      <c r="I217" s="256">
        <f t="shared" si="21"/>
        <v>0</v>
      </c>
      <c r="J217" s="257">
        <f t="shared" si="21"/>
        <v>0</v>
      </c>
      <c r="K217" s="258">
        <f t="shared" si="21"/>
        <v>0</v>
      </c>
      <c r="L217" s="258">
        <f t="shared" si="21"/>
        <v>0</v>
      </c>
    </row>
    <row r="218" spans="1:12" ht="27.75" customHeight="1" hidden="1">
      <c r="A218" s="233">
        <v>3</v>
      </c>
      <c r="B218" s="234">
        <v>1</v>
      </c>
      <c r="C218" s="234">
        <v>4</v>
      </c>
      <c r="D218" s="234">
        <v>1</v>
      </c>
      <c r="E218" s="234">
        <v>1</v>
      </c>
      <c r="F218" s="236"/>
      <c r="G218" s="235" t="s">
        <v>195</v>
      </c>
      <c r="H218" s="369">
        <v>184</v>
      </c>
      <c r="I218" s="238">
        <f t="shared" si="21"/>
        <v>0</v>
      </c>
      <c r="J218" s="291">
        <f t="shared" si="21"/>
        <v>0</v>
      </c>
      <c r="K218" s="239">
        <f t="shared" si="21"/>
        <v>0</v>
      </c>
      <c r="L218" s="239">
        <f t="shared" si="21"/>
        <v>0</v>
      </c>
    </row>
    <row r="219" spans="1:12" ht="27" customHeight="1" hidden="1">
      <c r="A219" s="259">
        <v>3</v>
      </c>
      <c r="B219" s="260">
        <v>1</v>
      </c>
      <c r="C219" s="261">
        <v>4</v>
      </c>
      <c r="D219" s="261">
        <v>1</v>
      </c>
      <c r="E219" s="261">
        <v>1</v>
      </c>
      <c r="F219" s="264">
        <v>1</v>
      </c>
      <c r="G219" s="262" t="s">
        <v>196</v>
      </c>
      <c r="H219" s="370">
        <v>185</v>
      </c>
      <c r="I219" s="368">
        <v>0</v>
      </c>
      <c r="J219" s="368">
        <v>0</v>
      </c>
      <c r="K219" s="368">
        <v>0</v>
      </c>
      <c r="L219" s="368">
        <v>0</v>
      </c>
    </row>
    <row r="220" spans="1:12" ht="26.25" customHeight="1" hidden="1">
      <c r="A220" s="240">
        <v>3</v>
      </c>
      <c r="B220" s="234">
        <v>1</v>
      </c>
      <c r="C220" s="234">
        <v>5</v>
      </c>
      <c r="D220" s="234"/>
      <c r="E220" s="234"/>
      <c r="F220" s="236"/>
      <c r="G220" s="322" t="s">
        <v>197</v>
      </c>
      <c r="H220" s="369">
        <v>186</v>
      </c>
      <c r="I220" s="371">
        <f aca="true" t="shared" si="22" ref="I220:L221">I221</f>
        <v>0</v>
      </c>
      <c r="J220" s="371">
        <f t="shared" si="22"/>
        <v>0</v>
      </c>
      <c r="K220" s="371">
        <f t="shared" si="22"/>
        <v>0</v>
      </c>
      <c r="L220" s="371">
        <f t="shared" si="22"/>
        <v>0</v>
      </c>
    </row>
    <row r="221" spans="1:12" ht="16.5" customHeight="1" hidden="1">
      <c r="A221" s="240">
        <v>3</v>
      </c>
      <c r="B221" s="234">
        <v>1</v>
      </c>
      <c r="C221" s="234">
        <v>5</v>
      </c>
      <c r="D221" s="234">
        <v>1</v>
      </c>
      <c r="E221" s="234"/>
      <c r="F221" s="236"/>
      <c r="G221" s="356" t="s">
        <v>197</v>
      </c>
      <c r="H221" s="370">
        <v>187</v>
      </c>
      <c r="I221" s="371">
        <f t="shared" si="22"/>
        <v>0</v>
      </c>
      <c r="J221" s="371">
        <f t="shared" si="22"/>
        <v>0</v>
      </c>
      <c r="K221" s="371">
        <f t="shared" si="22"/>
        <v>0</v>
      </c>
      <c r="L221" s="371">
        <f t="shared" si="22"/>
        <v>0</v>
      </c>
    </row>
    <row r="222" spans="1:12" ht="15" customHeight="1" hidden="1">
      <c r="A222" s="240">
        <v>3</v>
      </c>
      <c r="B222" s="234">
        <v>1</v>
      </c>
      <c r="C222" s="234">
        <v>5</v>
      </c>
      <c r="D222" s="234">
        <v>1</v>
      </c>
      <c r="E222" s="234">
        <v>1</v>
      </c>
      <c r="F222" s="236"/>
      <c r="G222" s="356" t="s">
        <v>197</v>
      </c>
      <c r="H222" s="369">
        <v>188</v>
      </c>
      <c r="I222" s="371">
        <f>SUM(I223:I225)</f>
        <v>0</v>
      </c>
      <c r="J222" s="371">
        <f>SUM(J223:J225)</f>
        <v>0</v>
      </c>
      <c r="K222" s="371">
        <f>SUM(K223:K225)</f>
        <v>0</v>
      </c>
      <c r="L222" s="371">
        <f>SUM(L223:L225)</f>
        <v>0</v>
      </c>
    </row>
    <row r="223" spans="1:12" ht="15" customHeight="1" hidden="1">
      <c r="A223" s="240">
        <v>3</v>
      </c>
      <c r="B223" s="234">
        <v>1</v>
      </c>
      <c r="C223" s="234">
        <v>5</v>
      </c>
      <c r="D223" s="234">
        <v>1</v>
      </c>
      <c r="E223" s="234">
        <v>1</v>
      </c>
      <c r="F223" s="236">
        <v>1</v>
      </c>
      <c r="G223" s="356" t="s">
        <v>198</v>
      </c>
      <c r="H223" s="370">
        <v>189</v>
      </c>
      <c r="I223" s="244">
        <v>0</v>
      </c>
      <c r="J223" s="244">
        <v>0</v>
      </c>
      <c r="K223" s="244">
        <v>0</v>
      </c>
      <c r="L223" s="244">
        <v>0</v>
      </c>
    </row>
    <row r="224" spans="1:12" ht="15.75" customHeight="1" hidden="1">
      <c r="A224" s="240">
        <v>3</v>
      </c>
      <c r="B224" s="234">
        <v>1</v>
      </c>
      <c r="C224" s="234">
        <v>5</v>
      </c>
      <c r="D224" s="234">
        <v>1</v>
      </c>
      <c r="E224" s="234">
        <v>1</v>
      </c>
      <c r="F224" s="236">
        <v>2</v>
      </c>
      <c r="G224" s="356" t="s">
        <v>199</v>
      </c>
      <c r="H224" s="369">
        <v>190</v>
      </c>
      <c r="I224" s="244">
        <v>0</v>
      </c>
      <c r="J224" s="244">
        <v>0</v>
      </c>
      <c r="K224" s="244">
        <v>0</v>
      </c>
      <c r="L224" s="244">
        <v>0</v>
      </c>
    </row>
    <row r="225" spans="1:12" ht="17.25" customHeight="1" hidden="1">
      <c r="A225" s="240">
        <v>3</v>
      </c>
      <c r="B225" s="234">
        <v>1</v>
      </c>
      <c r="C225" s="234">
        <v>5</v>
      </c>
      <c r="D225" s="234">
        <v>1</v>
      </c>
      <c r="E225" s="234">
        <v>1</v>
      </c>
      <c r="F225" s="236">
        <v>3</v>
      </c>
      <c r="G225" s="356" t="s">
        <v>200</v>
      </c>
      <c r="H225" s="370">
        <v>191</v>
      </c>
      <c r="I225" s="244">
        <v>0</v>
      </c>
      <c r="J225" s="244">
        <v>0</v>
      </c>
      <c r="K225" s="244">
        <v>0</v>
      </c>
      <c r="L225" s="244">
        <v>0</v>
      </c>
    </row>
    <row r="226" spans="1:17" s="373" customFormat="1" ht="27.75" customHeight="1" hidden="1">
      <c r="A226" s="224">
        <v>3</v>
      </c>
      <c r="B226" s="301">
        <v>2</v>
      </c>
      <c r="C226" s="301"/>
      <c r="D226" s="301"/>
      <c r="E226" s="301"/>
      <c r="F226" s="302"/>
      <c r="G226" s="314" t="s">
        <v>201</v>
      </c>
      <c r="H226" s="369">
        <v>192</v>
      </c>
      <c r="I226" s="238">
        <f>SUM(I227+I257)</f>
        <v>0</v>
      </c>
      <c r="J226" s="291">
        <f>SUM(J227+J257)</f>
        <v>0</v>
      </c>
      <c r="K226" s="239">
        <f>SUM(K227+K257)</f>
        <v>0</v>
      </c>
      <c r="L226" s="239">
        <f>SUM(L227+L257)</f>
        <v>0</v>
      </c>
      <c r="M226" s="372"/>
      <c r="N226" s="372"/>
      <c r="O226" s="372"/>
      <c r="P226" s="372"/>
      <c r="Q226" s="372"/>
    </row>
    <row r="227" spans="1:12" ht="13.5" customHeight="1" hidden="1">
      <c r="A227" s="251">
        <v>3</v>
      </c>
      <c r="B227" s="296">
        <v>2</v>
      </c>
      <c r="C227" s="335">
        <v>1</v>
      </c>
      <c r="D227" s="335"/>
      <c r="E227" s="335"/>
      <c r="F227" s="348"/>
      <c r="G227" s="338" t="s">
        <v>202</v>
      </c>
      <c r="H227" s="370">
        <v>193</v>
      </c>
      <c r="I227" s="256">
        <f>SUM(I228+I234+I238+I242+I247+I250+I253)</f>
        <v>0</v>
      </c>
      <c r="J227" s="257">
        <f>SUM(J228+J234+J238+J242+J247+J250+J253)</f>
        <v>0</v>
      </c>
      <c r="K227" s="258">
        <f>SUM(K228+K234+K238+K242+K247+K250+K253)</f>
        <v>0</v>
      </c>
      <c r="L227" s="258">
        <f>SUM(L228+L234+L238+L242+L247+L250+L253)</f>
        <v>0</v>
      </c>
    </row>
    <row r="228" spans="1:12" ht="27" customHeight="1" hidden="1">
      <c r="A228" s="233">
        <v>3</v>
      </c>
      <c r="B228" s="234">
        <v>2</v>
      </c>
      <c r="C228" s="234">
        <v>1</v>
      </c>
      <c r="D228" s="234">
        <v>1</v>
      </c>
      <c r="E228" s="234"/>
      <c r="F228" s="236"/>
      <c r="G228" s="235" t="s">
        <v>203</v>
      </c>
      <c r="H228" s="369">
        <v>194</v>
      </c>
      <c r="I228" s="238">
        <f>I229</f>
        <v>0</v>
      </c>
      <c r="J228" s="291">
        <f>J229</f>
        <v>0</v>
      </c>
      <c r="K228" s="239">
        <f>K229</f>
        <v>0</v>
      </c>
      <c r="L228" s="239">
        <f>L229</f>
        <v>0</v>
      </c>
    </row>
    <row r="229" spans="1:12" ht="27" customHeight="1" hidden="1">
      <c r="A229" s="233">
        <v>3</v>
      </c>
      <c r="B229" s="233">
        <v>2</v>
      </c>
      <c r="C229" s="234">
        <v>1</v>
      </c>
      <c r="D229" s="234">
        <v>1</v>
      </c>
      <c r="E229" s="234">
        <v>1</v>
      </c>
      <c r="F229" s="236"/>
      <c r="G229" s="235" t="s">
        <v>203</v>
      </c>
      <c r="H229" s="370">
        <v>195</v>
      </c>
      <c r="I229" s="238">
        <f>SUM(I230:I233)</f>
        <v>0</v>
      </c>
      <c r="J229" s="291">
        <f>SUM(J230:J233)</f>
        <v>0</v>
      </c>
      <c r="K229" s="239">
        <f>SUM(K230:K233)</f>
        <v>0</v>
      </c>
      <c r="L229" s="239">
        <f>SUM(L230:L233)</f>
        <v>0</v>
      </c>
    </row>
    <row r="230" spans="1:12" ht="14.25" customHeight="1" hidden="1">
      <c r="A230" s="251">
        <v>3</v>
      </c>
      <c r="B230" s="251">
        <v>2</v>
      </c>
      <c r="C230" s="335">
        <v>1</v>
      </c>
      <c r="D230" s="335">
        <v>1</v>
      </c>
      <c r="E230" s="335">
        <v>1</v>
      </c>
      <c r="F230" s="348">
        <v>1</v>
      </c>
      <c r="G230" s="336" t="s">
        <v>204</v>
      </c>
      <c r="H230" s="369">
        <v>196</v>
      </c>
      <c r="I230" s="244">
        <v>0</v>
      </c>
      <c r="J230" s="244">
        <v>0</v>
      </c>
      <c r="K230" s="244">
        <v>0</v>
      </c>
      <c r="L230" s="368">
        <v>0</v>
      </c>
    </row>
    <row r="231" spans="1:12" ht="15" customHeight="1" hidden="1">
      <c r="A231" s="233">
        <v>3</v>
      </c>
      <c r="B231" s="234">
        <v>2</v>
      </c>
      <c r="C231" s="234">
        <v>1</v>
      </c>
      <c r="D231" s="234">
        <v>1</v>
      </c>
      <c r="E231" s="234">
        <v>1</v>
      </c>
      <c r="F231" s="236">
        <v>2</v>
      </c>
      <c r="G231" s="235" t="s">
        <v>205</v>
      </c>
      <c r="H231" s="370">
        <v>197</v>
      </c>
      <c r="I231" s="244">
        <v>0</v>
      </c>
      <c r="J231" s="244">
        <v>0</v>
      </c>
      <c r="K231" s="244">
        <v>0</v>
      </c>
      <c r="L231" s="244">
        <v>0</v>
      </c>
    </row>
    <row r="232" spans="1:12" ht="14.25" customHeight="1" hidden="1">
      <c r="A232" s="251">
        <v>3</v>
      </c>
      <c r="B232" s="296">
        <v>2</v>
      </c>
      <c r="C232" s="335">
        <v>1</v>
      </c>
      <c r="D232" s="335">
        <v>1</v>
      </c>
      <c r="E232" s="335">
        <v>1</v>
      </c>
      <c r="F232" s="348">
        <v>3</v>
      </c>
      <c r="G232" s="336" t="s">
        <v>206</v>
      </c>
      <c r="H232" s="369">
        <v>198</v>
      </c>
      <c r="I232" s="244">
        <v>0</v>
      </c>
      <c r="J232" s="244">
        <v>0</v>
      </c>
      <c r="K232" s="244">
        <v>0</v>
      </c>
      <c r="L232" s="243">
        <v>0</v>
      </c>
    </row>
    <row r="233" spans="1:12" ht="14.25" customHeight="1" hidden="1">
      <c r="A233" s="251">
        <v>3</v>
      </c>
      <c r="B233" s="296">
        <v>2</v>
      </c>
      <c r="C233" s="335">
        <v>1</v>
      </c>
      <c r="D233" s="335">
        <v>1</v>
      </c>
      <c r="E233" s="335">
        <v>1</v>
      </c>
      <c r="F233" s="348">
        <v>4</v>
      </c>
      <c r="G233" s="336" t="s">
        <v>207</v>
      </c>
      <c r="H233" s="370">
        <v>199</v>
      </c>
      <c r="I233" s="244">
        <v>0</v>
      </c>
      <c r="J233" s="243">
        <v>0</v>
      </c>
      <c r="K233" s="244">
        <v>0</v>
      </c>
      <c r="L233" s="368">
        <v>0</v>
      </c>
    </row>
    <row r="234" spans="1:12" ht="27" customHeight="1" hidden="1">
      <c r="A234" s="233">
        <v>3</v>
      </c>
      <c r="B234" s="234">
        <v>2</v>
      </c>
      <c r="C234" s="234">
        <v>1</v>
      </c>
      <c r="D234" s="234">
        <v>2</v>
      </c>
      <c r="E234" s="234"/>
      <c r="F234" s="236"/>
      <c r="G234" s="235" t="s">
        <v>208</v>
      </c>
      <c r="H234" s="369">
        <v>200</v>
      </c>
      <c r="I234" s="238">
        <f>I235</f>
        <v>0</v>
      </c>
      <c r="J234" s="291">
        <f>J235</f>
        <v>0</v>
      </c>
      <c r="K234" s="239">
        <f>K235</f>
        <v>0</v>
      </c>
      <c r="L234" s="239">
        <f>L235</f>
        <v>0</v>
      </c>
    </row>
    <row r="235" spans="1:12" ht="27" customHeight="1" hidden="1">
      <c r="A235" s="233">
        <v>3</v>
      </c>
      <c r="B235" s="234">
        <v>2</v>
      </c>
      <c r="C235" s="234">
        <v>1</v>
      </c>
      <c r="D235" s="234">
        <v>2</v>
      </c>
      <c r="E235" s="234">
        <v>1</v>
      </c>
      <c r="F235" s="236"/>
      <c r="G235" s="235" t="s">
        <v>208</v>
      </c>
      <c r="H235" s="370">
        <v>201</v>
      </c>
      <c r="I235" s="238">
        <f>SUM(I236:I237)</f>
        <v>0</v>
      </c>
      <c r="J235" s="291">
        <f>SUM(J236:J237)</f>
        <v>0</v>
      </c>
      <c r="K235" s="239">
        <f>SUM(K236:K237)</f>
        <v>0</v>
      </c>
      <c r="L235" s="239">
        <f>SUM(L236:L237)</f>
        <v>0</v>
      </c>
    </row>
    <row r="236" spans="1:12" ht="14.25" customHeight="1" hidden="1">
      <c r="A236" s="251">
        <v>3</v>
      </c>
      <c r="B236" s="296">
        <v>2</v>
      </c>
      <c r="C236" s="335">
        <v>1</v>
      </c>
      <c r="D236" s="335">
        <v>2</v>
      </c>
      <c r="E236" s="335">
        <v>1</v>
      </c>
      <c r="F236" s="348">
        <v>1</v>
      </c>
      <c r="G236" s="336" t="s">
        <v>209</v>
      </c>
      <c r="H236" s="369">
        <v>202</v>
      </c>
      <c r="I236" s="244">
        <v>0</v>
      </c>
      <c r="J236" s="244">
        <v>0</v>
      </c>
      <c r="K236" s="244">
        <v>0</v>
      </c>
      <c r="L236" s="244">
        <v>0</v>
      </c>
    </row>
    <row r="237" spans="1:12" ht="13.5" customHeight="1" hidden="1">
      <c r="A237" s="233">
        <v>3</v>
      </c>
      <c r="B237" s="234">
        <v>2</v>
      </c>
      <c r="C237" s="234">
        <v>1</v>
      </c>
      <c r="D237" s="234">
        <v>2</v>
      </c>
      <c r="E237" s="234">
        <v>1</v>
      </c>
      <c r="F237" s="236">
        <v>2</v>
      </c>
      <c r="G237" s="235" t="s">
        <v>210</v>
      </c>
      <c r="H237" s="370">
        <v>203</v>
      </c>
      <c r="I237" s="244">
        <v>0</v>
      </c>
      <c r="J237" s="244">
        <v>0</v>
      </c>
      <c r="K237" s="244">
        <v>0</v>
      </c>
      <c r="L237" s="244">
        <v>0</v>
      </c>
    </row>
    <row r="238" spans="1:12" ht="14.25" customHeight="1" hidden="1">
      <c r="A238" s="228">
        <v>3</v>
      </c>
      <c r="B238" s="226">
        <v>2</v>
      </c>
      <c r="C238" s="226">
        <v>1</v>
      </c>
      <c r="D238" s="226">
        <v>3</v>
      </c>
      <c r="E238" s="226"/>
      <c r="F238" s="229"/>
      <c r="G238" s="227" t="s">
        <v>211</v>
      </c>
      <c r="H238" s="369">
        <v>204</v>
      </c>
      <c r="I238" s="288">
        <f>I239</f>
        <v>0</v>
      </c>
      <c r="J238" s="289">
        <f>J239</f>
        <v>0</v>
      </c>
      <c r="K238" s="290">
        <f>K239</f>
        <v>0</v>
      </c>
      <c r="L238" s="290">
        <f>L239</f>
        <v>0</v>
      </c>
    </row>
    <row r="239" spans="1:12" ht="15" customHeight="1" hidden="1">
      <c r="A239" s="233">
        <v>3</v>
      </c>
      <c r="B239" s="234">
        <v>2</v>
      </c>
      <c r="C239" s="234">
        <v>1</v>
      </c>
      <c r="D239" s="234">
        <v>3</v>
      </c>
      <c r="E239" s="234">
        <v>1</v>
      </c>
      <c r="F239" s="236"/>
      <c r="G239" s="235" t="s">
        <v>211</v>
      </c>
      <c r="H239" s="370">
        <v>205</v>
      </c>
      <c r="I239" s="238">
        <f>I240+I241</f>
        <v>0</v>
      </c>
      <c r="J239" s="238">
        <f>J240+J241</f>
        <v>0</v>
      </c>
      <c r="K239" s="238">
        <f>K240+K241</f>
        <v>0</v>
      </c>
      <c r="L239" s="238">
        <f>L240+L241</f>
        <v>0</v>
      </c>
    </row>
    <row r="240" spans="1:12" ht="15" customHeight="1" hidden="1">
      <c r="A240" s="233">
        <v>3</v>
      </c>
      <c r="B240" s="234">
        <v>2</v>
      </c>
      <c r="C240" s="234">
        <v>1</v>
      </c>
      <c r="D240" s="234">
        <v>3</v>
      </c>
      <c r="E240" s="234">
        <v>1</v>
      </c>
      <c r="F240" s="236">
        <v>1</v>
      </c>
      <c r="G240" s="235" t="s">
        <v>212</v>
      </c>
      <c r="H240" s="369">
        <v>206</v>
      </c>
      <c r="I240" s="244">
        <v>0</v>
      </c>
      <c r="J240" s="244">
        <v>0</v>
      </c>
      <c r="K240" s="244">
        <v>0</v>
      </c>
      <c r="L240" s="244">
        <v>0</v>
      </c>
    </row>
    <row r="241" spans="1:12" ht="13.5" customHeight="1" hidden="1">
      <c r="A241" s="233">
        <v>3</v>
      </c>
      <c r="B241" s="234">
        <v>2</v>
      </c>
      <c r="C241" s="234">
        <v>1</v>
      </c>
      <c r="D241" s="234">
        <v>3</v>
      </c>
      <c r="E241" s="234">
        <v>1</v>
      </c>
      <c r="F241" s="236">
        <v>2</v>
      </c>
      <c r="G241" s="235" t="s">
        <v>213</v>
      </c>
      <c r="H241" s="370">
        <v>207</v>
      </c>
      <c r="I241" s="368">
        <v>0</v>
      </c>
      <c r="J241" s="353">
        <v>0</v>
      </c>
      <c r="K241" s="368">
        <v>0</v>
      </c>
      <c r="L241" s="368">
        <v>0</v>
      </c>
    </row>
    <row r="242" spans="1:12" ht="13.5" customHeight="1" hidden="1">
      <c r="A242" s="233">
        <v>3</v>
      </c>
      <c r="B242" s="234">
        <v>2</v>
      </c>
      <c r="C242" s="234">
        <v>1</v>
      </c>
      <c r="D242" s="234">
        <v>4</v>
      </c>
      <c r="E242" s="234"/>
      <c r="F242" s="236"/>
      <c r="G242" s="235" t="s">
        <v>214</v>
      </c>
      <c r="H242" s="369">
        <v>208</v>
      </c>
      <c r="I242" s="238">
        <f>I243</f>
        <v>0</v>
      </c>
      <c r="J242" s="239">
        <f>J243</f>
        <v>0</v>
      </c>
      <c r="K242" s="238">
        <f>K243</f>
        <v>0</v>
      </c>
      <c r="L242" s="239">
        <f>L243</f>
        <v>0</v>
      </c>
    </row>
    <row r="243" spans="1:12" ht="12.75" customHeight="1" hidden="1">
      <c r="A243" s="228">
        <v>3</v>
      </c>
      <c r="B243" s="226">
        <v>2</v>
      </c>
      <c r="C243" s="226">
        <v>1</v>
      </c>
      <c r="D243" s="226">
        <v>4</v>
      </c>
      <c r="E243" s="226">
        <v>1</v>
      </c>
      <c r="F243" s="229"/>
      <c r="G243" s="227" t="s">
        <v>214</v>
      </c>
      <c r="H243" s="370">
        <v>209</v>
      </c>
      <c r="I243" s="288">
        <f>SUM(I244:I245)</f>
        <v>0</v>
      </c>
      <c r="J243" s="289">
        <f>SUM(J244:J245)</f>
        <v>0</v>
      </c>
      <c r="K243" s="290">
        <f>SUM(K244:K245)</f>
        <v>0</v>
      </c>
      <c r="L243" s="290">
        <f>SUM(L244:L245)</f>
        <v>0</v>
      </c>
    </row>
    <row r="244" spans="1:12" ht="19.5" customHeight="1" hidden="1">
      <c r="A244" s="233">
        <v>3</v>
      </c>
      <c r="B244" s="234">
        <v>2</v>
      </c>
      <c r="C244" s="234">
        <v>1</v>
      </c>
      <c r="D244" s="234">
        <v>4</v>
      </c>
      <c r="E244" s="234">
        <v>1</v>
      </c>
      <c r="F244" s="236">
        <v>1</v>
      </c>
      <c r="G244" s="235" t="s">
        <v>212</v>
      </c>
      <c r="H244" s="369">
        <v>210</v>
      </c>
      <c r="I244" s="244">
        <v>0</v>
      </c>
      <c r="J244" s="244">
        <v>0</v>
      </c>
      <c r="K244" s="244">
        <v>0</v>
      </c>
      <c r="L244" s="244">
        <v>0</v>
      </c>
    </row>
    <row r="245" spans="1:12" ht="16.5" customHeight="1" hidden="1">
      <c r="A245" s="233">
        <v>3</v>
      </c>
      <c r="B245" s="234">
        <v>2</v>
      </c>
      <c r="C245" s="234">
        <v>1</v>
      </c>
      <c r="D245" s="234">
        <v>4</v>
      </c>
      <c r="E245" s="234">
        <v>1</v>
      </c>
      <c r="F245" s="236">
        <v>2</v>
      </c>
      <c r="G245" s="235" t="s">
        <v>213</v>
      </c>
      <c r="H245" s="370">
        <v>211</v>
      </c>
      <c r="I245" s="244">
        <v>0</v>
      </c>
      <c r="J245" s="244">
        <v>0</v>
      </c>
      <c r="K245" s="244">
        <v>0</v>
      </c>
      <c r="L245" s="244">
        <v>0</v>
      </c>
    </row>
    <row r="246" spans="1:12" ht="13.5" customHeight="1" hidden="1">
      <c r="A246" s="339">
        <v>1</v>
      </c>
      <c r="B246" s="340"/>
      <c r="C246" s="340"/>
      <c r="D246" s="340"/>
      <c r="E246" s="340"/>
      <c r="F246" s="341"/>
      <c r="G246" s="374">
        <v>2</v>
      </c>
      <c r="H246" s="310">
        <v>3</v>
      </c>
      <c r="I246" s="308">
        <v>4</v>
      </c>
      <c r="J246" s="309">
        <v>5</v>
      </c>
      <c r="K246" s="310">
        <v>6</v>
      </c>
      <c r="L246" s="310">
        <v>7</v>
      </c>
    </row>
    <row r="247" spans="1:17" ht="25.5" customHeight="1" hidden="1">
      <c r="A247" s="233">
        <v>3</v>
      </c>
      <c r="B247" s="234">
        <v>2</v>
      </c>
      <c r="C247" s="234">
        <v>1</v>
      </c>
      <c r="D247" s="234">
        <v>5</v>
      </c>
      <c r="E247" s="234"/>
      <c r="F247" s="236"/>
      <c r="G247" s="235" t="s">
        <v>215</v>
      </c>
      <c r="H247" s="369">
        <v>212</v>
      </c>
      <c r="I247" s="238">
        <f aca="true" t="shared" si="23" ref="I247:L248">I248</f>
        <v>0</v>
      </c>
      <c r="J247" s="291">
        <f t="shared" si="23"/>
        <v>0</v>
      </c>
      <c r="K247" s="239">
        <f t="shared" si="23"/>
        <v>0</v>
      </c>
      <c r="L247" s="239">
        <f t="shared" si="23"/>
        <v>0</v>
      </c>
      <c r="N247" s="130"/>
      <c r="O247" s="130"/>
      <c r="P247" s="130"/>
      <c r="Q247" s="130"/>
    </row>
    <row r="248" spans="1:12" ht="30.75" customHeight="1" hidden="1">
      <c r="A248" s="233">
        <v>3</v>
      </c>
      <c r="B248" s="234">
        <v>2</v>
      </c>
      <c r="C248" s="234">
        <v>1</v>
      </c>
      <c r="D248" s="234">
        <v>5</v>
      </c>
      <c r="E248" s="234">
        <v>1</v>
      </c>
      <c r="F248" s="236"/>
      <c r="G248" s="235" t="s">
        <v>215</v>
      </c>
      <c r="H248" s="370">
        <v>213</v>
      </c>
      <c r="I248" s="239">
        <f t="shared" si="23"/>
        <v>0</v>
      </c>
      <c r="J248" s="291">
        <f t="shared" si="23"/>
        <v>0</v>
      </c>
      <c r="K248" s="239">
        <f t="shared" si="23"/>
        <v>0</v>
      </c>
      <c r="L248" s="239">
        <f t="shared" si="23"/>
        <v>0</v>
      </c>
    </row>
    <row r="249" spans="1:12" ht="25.5" customHeight="1" hidden="1">
      <c r="A249" s="296">
        <v>3</v>
      </c>
      <c r="B249" s="335">
        <v>2</v>
      </c>
      <c r="C249" s="335">
        <v>1</v>
      </c>
      <c r="D249" s="335">
        <v>5</v>
      </c>
      <c r="E249" s="335">
        <v>1</v>
      </c>
      <c r="F249" s="348">
        <v>1</v>
      </c>
      <c r="G249" s="336" t="s">
        <v>215</v>
      </c>
      <c r="H249" s="370">
        <v>214</v>
      </c>
      <c r="I249" s="368">
        <v>0</v>
      </c>
      <c r="J249" s="368">
        <v>0</v>
      </c>
      <c r="K249" s="368">
        <v>0</v>
      </c>
      <c r="L249" s="368">
        <v>0</v>
      </c>
    </row>
    <row r="250" spans="1:12" ht="12.75" hidden="1">
      <c r="A250" s="233">
        <v>3</v>
      </c>
      <c r="B250" s="234">
        <v>2</v>
      </c>
      <c r="C250" s="234">
        <v>1</v>
      </c>
      <c r="D250" s="234">
        <v>6</v>
      </c>
      <c r="E250" s="234"/>
      <c r="F250" s="236"/>
      <c r="G250" s="235" t="s">
        <v>216</v>
      </c>
      <c r="H250" s="370">
        <v>215</v>
      </c>
      <c r="I250" s="238">
        <f aca="true" t="shared" si="24" ref="I250:L251">I251</f>
        <v>0</v>
      </c>
      <c r="J250" s="291">
        <f t="shared" si="24"/>
        <v>0</v>
      </c>
      <c r="K250" s="239">
        <f t="shared" si="24"/>
        <v>0</v>
      </c>
      <c r="L250" s="239">
        <f t="shared" si="24"/>
        <v>0</v>
      </c>
    </row>
    <row r="251" spans="1:12" ht="12.75" hidden="1">
      <c r="A251" s="233">
        <v>3</v>
      </c>
      <c r="B251" s="233">
        <v>2</v>
      </c>
      <c r="C251" s="234">
        <v>1</v>
      </c>
      <c r="D251" s="234">
        <v>6</v>
      </c>
      <c r="E251" s="234">
        <v>1</v>
      </c>
      <c r="F251" s="236"/>
      <c r="G251" s="235" t="s">
        <v>216</v>
      </c>
      <c r="H251" s="370">
        <v>216</v>
      </c>
      <c r="I251" s="238">
        <f t="shared" si="24"/>
        <v>0</v>
      </c>
      <c r="J251" s="291">
        <f t="shared" si="24"/>
        <v>0</v>
      </c>
      <c r="K251" s="239">
        <f t="shared" si="24"/>
        <v>0</v>
      </c>
      <c r="L251" s="239">
        <f t="shared" si="24"/>
        <v>0</v>
      </c>
    </row>
    <row r="252" spans="1:12" ht="15.75" customHeight="1" hidden="1">
      <c r="A252" s="266">
        <v>3</v>
      </c>
      <c r="B252" s="266">
        <v>2</v>
      </c>
      <c r="C252" s="261">
        <v>1</v>
      </c>
      <c r="D252" s="261">
        <v>6</v>
      </c>
      <c r="E252" s="261">
        <v>1</v>
      </c>
      <c r="F252" s="264">
        <v>1</v>
      </c>
      <c r="G252" s="262" t="s">
        <v>216</v>
      </c>
      <c r="H252" s="370">
        <v>217</v>
      </c>
      <c r="I252" s="368">
        <v>0</v>
      </c>
      <c r="J252" s="368">
        <v>0</v>
      </c>
      <c r="K252" s="368">
        <v>0</v>
      </c>
      <c r="L252" s="368">
        <v>0</v>
      </c>
    </row>
    <row r="253" spans="1:12" ht="13.5" customHeight="1" hidden="1">
      <c r="A253" s="233">
        <v>3</v>
      </c>
      <c r="B253" s="233">
        <v>2</v>
      </c>
      <c r="C253" s="234">
        <v>1</v>
      </c>
      <c r="D253" s="234">
        <v>7</v>
      </c>
      <c r="E253" s="234"/>
      <c r="F253" s="236"/>
      <c r="G253" s="235" t="s">
        <v>217</v>
      </c>
      <c r="H253" s="370">
        <v>218</v>
      </c>
      <c r="I253" s="238">
        <f>I254</f>
        <v>0</v>
      </c>
      <c r="J253" s="291">
        <f>J254</f>
        <v>0</v>
      </c>
      <c r="K253" s="239">
        <f>K254</f>
        <v>0</v>
      </c>
      <c r="L253" s="239">
        <f>L254</f>
        <v>0</v>
      </c>
    </row>
    <row r="254" spans="1:12" ht="12.75" hidden="1">
      <c r="A254" s="233">
        <v>3</v>
      </c>
      <c r="B254" s="234">
        <v>2</v>
      </c>
      <c r="C254" s="234">
        <v>1</v>
      </c>
      <c r="D254" s="234">
        <v>7</v>
      </c>
      <c r="E254" s="234">
        <v>1</v>
      </c>
      <c r="F254" s="236"/>
      <c r="G254" s="235" t="s">
        <v>217</v>
      </c>
      <c r="H254" s="370">
        <v>219</v>
      </c>
      <c r="I254" s="238">
        <f>I255+I256</f>
        <v>0</v>
      </c>
      <c r="J254" s="238">
        <f>J255+J256</f>
        <v>0</v>
      </c>
      <c r="K254" s="238">
        <f>K255+K256</f>
        <v>0</v>
      </c>
      <c r="L254" s="238">
        <f>L255+L256</f>
        <v>0</v>
      </c>
    </row>
    <row r="255" spans="1:12" ht="15" customHeight="1" hidden="1">
      <c r="A255" s="233">
        <v>3</v>
      </c>
      <c r="B255" s="234">
        <v>2</v>
      </c>
      <c r="C255" s="234">
        <v>1</v>
      </c>
      <c r="D255" s="234">
        <v>7</v>
      </c>
      <c r="E255" s="234">
        <v>1</v>
      </c>
      <c r="F255" s="236">
        <v>1</v>
      </c>
      <c r="G255" s="235" t="s">
        <v>212</v>
      </c>
      <c r="H255" s="370">
        <v>220</v>
      </c>
      <c r="I255" s="368">
        <v>0</v>
      </c>
      <c r="J255" s="368">
        <v>0</v>
      </c>
      <c r="K255" s="368">
        <v>0</v>
      </c>
      <c r="L255" s="368">
        <v>0</v>
      </c>
    </row>
    <row r="256" spans="1:12" ht="15" customHeight="1" hidden="1">
      <c r="A256" s="233">
        <v>3</v>
      </c>
      <c r="B256" s="234">
        <v>2</v>
      </c>
      <c r="C256" s="234">
        <v>1</v>
      </c>
      <c r="D256" s="234">
        <v>7</v>
      </c>
      <c r="E256" s="234">
        <v>1</v>
      </c>
      <c r="F256" s="236">
        <v>2</v>
      </c>
      <c r="G256" s="235" t="s">
        <v>213</v>
      </c>
      <c r="H256" s="370">
        <v>221</v>
      </c>
      <c r="I256" s="244">
        <v>0</v>
      </c>
      <c r="J256" s="244">
        <v>0</v>
      </c>
      <c r="K256" s="244">
        <v>0</v>
      </c>
      <c r="L256" s="244">
        <v>0</v>
      </c>
    </row>
    <row r="257" spans="1:12" ht="12" customHeight="1" hidden="1">
      <c r="A257" s="299">
        <v>3</v>
      </c>
      <c r="B257" s="237">
        <v>2</v>
      </c>
      <c r="C257" s="237">
        <v>2</v>
      </c>
      <c r="D257" s="375"/>
      <c r="E257" s="375"/>
      <c r="F257" s="376"/>
      <c r="G257" s="322" t="s">
        <v>218</v>
      </c>
      <c r="H257" s="370">
        <v>222</v>
      </c>
      <c r="I257" s="238">
        <f>SUM(I258+I264+I268+I272+I276+I279+I282)</f>
        <v>0</v>
      </c>
      <c r="J257" s="291">
        <f>SUM(J258+J264+J268+J272+J276+J279+J282)</f>
        <v>0</v>
      </c>
      <c r="K257" s="239">
        <f>SUM(K258+K264+K268+K272+K276+K279+K282)</f>
        <v>0</v>
      </c>
      <c r="L257" s="238">
        <f>SUM(L258+L264+L268+L272+L276+L279+L282)</f>
        <v>0</v>
      </c>
    </row>
    <row r="258" spans="1:12" ht="25.5" customHeight="1" hidden="1">
      <c r="A258" s="233">
        <v>3</v>
      </c>
      <c r="B258" s="234">
        <v>2</v>
      </c>
      <c r="C258" s="234">
        <v>2</v>
      </c>
      <c r="D258" s="234">
        <v>1</v>
      </c>
      <c r="E258" s="234"/>
      <c r="F258" s="236"/>
      <c r="G258" s="235" t="s">
        <v>219</v>
      </c>
      <c r="H258" s="370">
        <v>223</v>
      </c>
      <c r="I258" s="238">
        <f>I259</f>
        <v>0</v>
      </c>
      <c r="J258" s="291">
        <f>J259</f>
        <v>0</v>
      </c>
      <c r="K258" s="239">
        <f>K259</f>
        <v>0</v>
      </c>
      <c r="L258" s="238">
        <f>L259</f>
        <v>0</v>
      </c>
    </row>
    <row r="259" spans="1:12" ht="25.5" customHeight="1" hidden="1">
      <c r="A259" s="240">
        <v>3</v>
      </c>
      <c r="B259" s="233">
        <v>2</v>
      </c>
      <c r="C259" s="234">
        <v>2</v>
      </c>
      <c r="D259" s="234">
        <v>1</v>
      </c>
      <c r="E259" s="234">
        <v>1</v>
      </c>
      <c r="F259" s="236"/>
      <c r="G259" s="235" t="s">
        <v>220</v>
      </c>
      <c r="H259" s="370">
        <v>224</v>
      </c>
      <c r="I259" s="238">
        <f>SUM(I260:I263)</f>
        <v>0</v>
      </c>
      <c r="J259" s="238">
        <f>SUM(J260:J263)</f>
        <v>0</v>
      </c>
      <c r="K259" s="238">
        <f>SUM(K260:K263)</f>
        <v>0</v>
      </c>
      <c r="L259" s="238">
        <f>SUM(L260:L263)</f>
        <v>0</v>
      </c>
    </row>
    <row r="260" spans="1:12" ht="12.75" hidden="1">
      <c r="A260" s="240">
        <v>3</v>
      </c>
      <c r="B260" s="233">
        <v>2</v>
      </c>
      <c r="C260" s="234">
        <v>2</v>
      </c>
      <c r="D260" s="234">
        <v>1</v>
      </c>
      <c r="E260" s="234">
        <v>1</v>
      </c>
      <c r="F260" s="236">
        <v>1</v>
      </c>
      <c r="G260" s="235" t="s">
        <v>204</v>
      </c>
      <c r="H260" s="370">
        <v>225</v>
      </c>
      <c r="I260" s="244">
        <v>0</v>
      </c>
      <c r="J260" s="244">
        <v>0</v>
      </c>
      <c r="K260" s="244">
        <v>0</v>
      </c>
      <c r="L260" s="244">
        <v>0</v>
      </c>
    </row>
    <row r="261" spans="1:12" ht="18" customHeight="1" hidden="1">
      <c r="A261" s="331">
        <v>3</v>
      </c>
      <c r="B261" s="228">
        <v>2</v>
      </c>
      <c r="C261" s="226">
        <v>2</v>
      </c>
      <c r="D261" s="226">
        <v>1</v>
      </c>
      <c r="E261" s="226">
        <v>1</v>
      </c>
      <c r="F261" s="229">
        <v>2</v>
      </c>
      <c r="G261" s="377" t="s">
        <v>205</v>
      </c>
      <c r="H261" s="370">
        <v>226</v>
      </c>
      <c r="I261" s="244">
        <v>0</v>
      </c>
      <c r="J261" s="244">
        <v>0</v>
      </c>
      <c r="K261" s="244">
        <v>0</v>
      </c>
      <c r="L261" s="244">
        <v>0</v>
      </c>
    </row>
    <row r="262" spans="1:12" ht="15" customHeight="1" hidden="1">
      <c r="A262" s="240">
        <v>3</v>
      </c>
      <c r="B262" s="233">
        <v>2</v>
      </c>
      <c r="C262" s="234">
        <v>2</v>
      </c>
      <c r="D262" s="234">
        <v>1</v>
      </c>
      <c r="E262" s="234">
        <v>1</v>
      </c>
      <c r="F262" s="236">
        <v>3</v>
      </c>
      <c r="G262" s="235" t="s">
        <v>206</v>
      </c>
      <c r="H262" s="370">
        <v>227</v>
      </c>
      <c r="I262" s="244">
        <v>0</v>
      </c>
      <c r="J262" s="244">
        <v>0</v>
      </c>
      <c r="K262" s="244">
        <v>0</v>
      </c>
      <c r="L262" s="244">
        <v>0</v>
      </c>
    </row>
    <row r="263" spans="1:12" ht="15" customHeight="1" hidden="1">
      <c r="A263" s="240">
        <v>3</v>
      </c>
      <c r="B263" s="233">
        <v>2</v>
      </c>
      <c r="C263" s="234">
        <v>2</v>
      </c>
      <c r="D263" s="234">
        <v>1</v>
      </c>
      <c r="E263" s="234">
        <v>1</v>
      </c>
      <c r="F263" s="236">
        <v>4</v>
      </c>
      <c r="G263" s="235" t="s">
        <v>207</v>
      </c>
      <c r="H263" s="370">
        <v>228</v>
      </c>
      <c r="I263" s="244">
        <v>0</v>
      </c>
      <c r="J263" s="243">
        <v>0</v>
      </c>
      <c r="K263" s="244">
        <v>0</v>
      </c>
      <c r="L263" s="244">
        <v>0</v>
      </c>
    </row>
    <row r="264" spans="1:12" ht="25.5" customHeight="1" hidden="1">
      <c r="A264" s="240">
        <v>3</v>
      </c>
      <c r="B264" s="233">
        <v>2</v>
      </c>
      <c r="C264" s="234">
        <v>2</v>
      </c>
      <c r="D264" s="234">
        <v>2</v>
      </c>
      <c r="E264" s="234"/>
      <c r="F264" s="236"/>
      <c r="G264" s="235" t="s">
        <v>208</v>
      </c>
      <c r="H264" s="370">
        <v>229</v>
      </c>
      <c r="I264" s="238">
        <f>I265</f>
        <v>0</v>
      </c>
      <c r="J264" s="239">
        <f>J265</f>
        <v>0</v>
      </c>
      <c r="K264" s="238">
        <f>K265</f>
        <v>0</v>
      </c>
      <c r="L264" s="239">
        <f>L265</f>
        <v>0</v>
      </c>
    </row>
    <row r="265" spans="1:12" ht="25.5" customHeight="1" hidden="1">
      <c r="A265" s="233">
        <v>3</v>
      </c>
      <c r="B265" s="234">
        <v>2</v>
      </c>
      <c r="C265" s="226">
        <v>2</v>
      </c>
      <c r="D265" s="226">
        <v>2</v>
      </c>
      <c r="E265" s="226">
        <v>1</v>
      </c>
      <c r="F265" s="229"/>
      <c r="G265" s="227" t="s">
        <v>208</v>
      </c>
      <c r="H265" s="370">
        <v>230</v>
      </c>
      <c r="I265" s="288">
        <f>SUM(I266:I267)</f>
        <v>0</v>
      </c>
      <c r="J265" s="289">
        <f>SUM(J266:J267)</f>
        <v>0</v>
      </c>
      <c r="K265" s="290">
        <f>SUM(K266:K267)</f>
        <v>0</v>
      </c>
      <c r="L265" s="290">
        <f>SUM(L266:L267)</f>
        <v>0</v>
      </c>
    </row>
    <row r="266" spans="1:12" ht="12.75" hidden="1">
      <c r="A266" s="233">
        <v>3</v>
      </c>
      <c r="B266" s="234">
        <v>2</v>
      </c>
      <c r="C266" s="234">
        <v>2</v>
      </c>
      <c r="D266" s="234">
        <v>2</v>
      </c>
      <c r="E266" s="234">
        <v>1</v>
      </c>
      <c r="F266" s="236">
        <v>1</v>
      </c>
      <c r="G266" s="235" t="s">
        <v>209</v>
      </c>
      <c r="H266" s="370">
        <v>231</v>
      </c>
      <c r="I266" s="244">
        <v>0</v>
      </c>
      <c r="J266" s="244">
        <v>0</v>
      </c>
      <c r="K266" s="244">
        <v>0</v>
      </c>
      <c r="L266" s="244">
        <v>0</v>
      </c>
    </row>
    <row r="267" spans="1:12" ht="12.75" hidden="1">
      <c r="A267" s="233">
        <v>3</v>
      </c>
      <c r="B267" s="234">
        <v>2</v>
      </c>
      <c r="C267" s="234">
        <v>2</v>
      </c>
      <c r="D267" s="234">
        <v>2</v>
      </c>
      <c r="E267" s="234">
        <v>1</v>
      </c>
      <c r="F267" s="236">
        <v>2</v>
      </c>
      <c r="G267" s="233" t="s">
        <v>210</v>
      </c>
      <c r="H267" s="370">
        <v>232</v>
      </c>
      <c r="I267" s="244">
        <v>0</v>
      </c>
      <c r="J267" s="244">
        <v>0</v>
      </c>
      <c r="K267" s="244">
        <v>0</v>
      </c>
      <c r="L267" s="244">
        <v>0</v>
      </c>
    </row>
    <row r="268" spans="1:12" ht="12.75" hidden="1">
      <c r="A268" s="233">
        <v>3</v>
      </c>
      <c r="B268" s="234">
        <v>2</v>
      </c>
      <c r="C268" s="234">
        <v>2</v>
      </c>
      <c r="D268" s="234">
        <v>3</v>
      </c>
      <c r="E268" s="234"/>
      <c r="F268" s="236"/>
      <c r="G268" s="235" t="s">
        <v>211</v>
      </c>
      <c r="H268" s="370">
        <v>233</v>
      </c>
      <c r="I268" s="238">
        <f>I269</f>
        <v>0</v>
      </c>
      <c r="J268" s="291">
        <f>J269</f>
        <v>0</v>
      </c>
      <c r="K268" s="239">
        <f>K269</f>
        <v>0</v>
      </c>
      <c r="L268" s="239">
        <f>L269</f>
        <v>0</v>
      </c>
    </row>
    <row r="269" spans="1:12" ht="14.25" customHeight="1" hidden="1">
      <c r="A269" s="228">
        <v>3</v>
      </c>
      <c r="B269" s="234">
        <v>2</v>
      </c>
      <c r="C269" s="234">
        <v>2</v>
      </c>
      <c r="D269" s="234">
        <v>3</v>
      </c>
      <c r="E269" s="234">
        <v>1</v>
      </c>
      <c r="F269" s="236"/>
      <c r="G269" s="235" t="s">
        <v>211</v>
      </c>
      <c r="H269" s="370">
        <v>234</v>
      </c>
      <c r="I269" s="238">
        <f>I270+I271</f>
        <v>0</v>
      </c>
      <c r="J269" s="238">
        <f>J270+J271</f>
        <v>0</v>
      </c>
      <c r="K269" s="238">
        <f>K270+K271</f>
        <v>0</v>
      </c>
      <c r="L269" s="238">
        <f>L270+L271</f>
        <v>0</v>
      </c>
    </row>
    <row r="270" spans="1:12" ht="14.25" customHeight="1" hidden="1">
      <c r="A270" s="228">
        <v>3</v>
      </c>
      <c r="B270" s="234">
        <v>2</v>
      </c>
      <c r="C270" s="234">
        <v>2</v>
      </c>
      <c r="D270" s="234">
        <v>3</v>
      </c>
      <c r="E270" s="234">
        <v>1</v>
      </c>
      <c r="F270" s="236">
        <v>1</v>
      </c>
      <c r="G270" s="235" t="s">
        <v>212</v>
      </c>
      <c r="H270" s="370">
        <v>235</v>
      </c>
      <c r="I270" s="244">
        <v>0</v>
      </c>
      <c r="J270" s="244">
        <v>0</v>
      </c>
      <c r="K270" s="244">
        <v>0</v>
      </c>
      <c r="L270" s="244">
        <v>0</v>
      </c>
    </row>
    <row r="271" spans="1:12" ht="14.25" customHeight="1" hidden="1">
      <c r="A271" s="228">
        <v>3</v>
      </c>
      <c r="B271" s="234">
        <v>2</v>
      </c>
      <c r="C271" s="234">
        <v>2</v>
      </c>
      <c r="D271" s="234">
        <v>3</v>
      </c>
      <c r="E271" s="234">
        <v>1</v>
      </c>
      <c r="F271" s="236">
        <v>2</v>
      </c>
      <c r="G271" s="235" t="s">
        <v>213</v>
      </c>
      <c r="H271" s="370">
        <v>236</v>
      </c>
      <c r="I271" s="244">
        <v>0</v>
      </c>
      <c r="J271" s="244">
        <v>0</v>
      </c>
      <c r="K271" s="244">
        <v>0</v>
      </c>
      <c r="L271" s="244">
        <v>0</v>
      </c>
    </row>
    <row r="272" spans="1:12" ht="14.25" customHeight="1" hidden="1">
      <c r="A272" s="233">
        <v>3</v>
      </c>
      <c r="B272" s="234">
        <v>2</v>
      </c>
      <c r="C272" s="234">
        <v>2</v>
      </c>
      <c r="D272" s="234">
        <v>4</v>
      </c>
      <c r="E272" s="234"/>
      <c r="F272" s="236"/>
      <c r="G272" s="235" t="s">
        <v>214</v>
      </c>
      <c r="H272" s="370">
        <v>237</v>
      </c>
      <c r="I272" s="238">
        <f>I273</f>
        <v>0</v>
      </c>
      <c r="J272" s="291">
        <f>J273</f>
        <v>0</v>
      </c>
      <c r="K272" s="239">
        <f>K273</f>
        <v>0</v>
      </c>
      <c r="L272" s="239">
        <f>L273</f>
        <v>0</v>
      </c>
    </row>
    <row r="273" spans="1:12" ht="12.75" hidden="1">
      <c r="A273" s="233">
        <v>3</v>
      </c>
      <c r="B273" s="234">
        <v>2</v>
      </c>
      <c r="C273" s="234">
        <v>2</v>
      </c>
      <c r="D273" s="234">
        <v>4</v>
      </c>
      <c r="E273" s="234">
        <v>1</v>
      </c>
      <c r="F273" s="236"/>
      <c r="G273" s="235" t="s">
        <v>214</v>
      </c>
      <c r="H273" s="370">
        <v>238</v>
      </c>
      <c r="I273" s="238">
        <f>SUM(I274:I275)</f>
        <v>0</v>
      </c>
      <c r="J273" s="291">
        <f>SUM(J274:J275)</f>
        <v>0</v>
      </c>
      <c r="K273" s="239">
        <f>SUM(K274:K275)</f>
        <v>0</v>
      </c>
      <c r="L273" s="239">
        <f>SUM(L274:L275)</f>
        <v>0</v>
      </c>
    </row>
    <row r="274" spans="1:12" ht="14.25" customHeight="1" hidden="1">
      <c r="A274" s="233">
        <v>3</v>
      </c>
      <c r="B274" s="234">
        <v>2</v>
      </c>
      <c r="C274" s="234">
        <v>2</v>
      </c>
      <c r="D274" s="234">
        <v>4</v>
      </c>
      <c r="E274" s="234">
        <v>1</v>
      </c>
      <c r="F274" s="236">
        <v>1</v>
      </c>
      <c r="G274" s="235" t="s">
        <v>212</v>
      </c>
      <c r="H274" s="370">
        <v>239</v>
      </c>
      <c r="I274" s="244">
        <v>0</v>
      </c>
      <c r="J274" s="244">
        <v>0</v>
      </c>
      <c r="K274" s="244">
        <v>0</v>
      </c>
      <c r="L274" s="244">
        <v>0</v>
      </c>
    </row>
    <row r="275" spans="1:12" ht="14.25" customHeight="1" hidden="1">
      <c r="A275" s="228">
        <v>3</v>
      </c>
      <c r="B275" s="226">
        <v>2</v>
      </c>
      <c r="C275" s="226">
        <v>2</v>
      </c>
      <c r="D275" s="226">
        <v>4</v>
      </c>
      <c r="E275" s="226">
        <v>1</v>
      </c>
      <c r="F275" s="229">
        <v>2</v>
      </c>
      <c r="G275" s="240" t="s">
        <v>213</v>
      </c>
      <c r="H275" s="370">
        <v>240</v>
      </c>
      <c r="I275" s="244">
        <v>0</v>
      </c>
      <c r="J275" s="244">
        <v>0</v>
      </c>
      <c r="K275" s="244">
        <v>0</v>
      </c>
      <c r="L275" s="244">
        <v>0</v>
      </c>
    </row>
    <row r="276" spans="1:12" ht="29.25" customHeight="1" hidden="1">
      <c r="A276" s="233">
        <v>3</v>
      </c>
      <c r="B276" s="234">
        <v>2</v>
      </c>
      <c r="C276" s="234">
        <v>2</v>
      </c>
      <c r="D276" s="234">
        <v>5</v>
      </c>
      <c r="E276" s="234"/>
      <c r="F276" s="236"/>
      <c r="G276" s="235" t="s">
        <v>215</v>
      </c>
      <c r="H276" s="370">
        <v>241</v>
      </c>
      <c r="I276" s="238">
        <f aca="true" t="shared" si="25" ref="I276:L277">I277</f>
        <v>0</v>
      </c>
      <c r="J276" s="291">
        <f t="shared" si="25"/>
        <v>0</v>
      </c>
      <c r="K276" s="239">
        <f t="shared" si="25"/>
        <v>0</v>
      </c>
      <c r="L276" s="239">
        <f t="shared" si="25"/>
        <v>0</v>
      </c>
    </row>
    <row r="277" spans="1:12" ht="26.25" customHeight="1" hidden="1">
      <c r="A277" s="233">
        <v>3</v>
      </c>
      <c r="B277" s="234">
        <v>2</v>
      </c>
      <c r="C277" s="234">
        <v>2</v>
      </c>
      <c r="D277" s="234">
        <v>5</v>
      </c>
      <c r="E277" s="234">
        <v>1</v>
      </c>
      <c r="F277" s="236"/>
      <c r="G277" s="235" t="s">
        <v>215</v>
      </c>
      <c r="H277" s="370">
        <v>242</v>
      </c>
      <c r="I277" s="238">
        <f t="shared" si="25"/>
        <v>0</v>
      </c>
      <c r="J277" s="291">
        <f t="shared" si="25"/>
        <v>0</v>
      </c>
      <c r="K277" s="291">
        <f t="shared" si="25"/>
        <v>0</v>
      </c>
      <c r="L277" s="239">
        <f t="shared" si="25"/>
        <v>0</v>
      </c>
    </row>
    <row r="278" spans="1:12" ht="30" customHeight="1" hidden="1">
      <c r="A278" s="260">
        <v>3</v>
      </c>
      <c r="B278" s="261">
        <v>2</v>
      </c>
      <c r="C278" s="261">
        <v>2</v>
      </c>
      <c r="D278" s="261">
        <v>5</v>
      </c>
      <c r="E278" s="261">
        <v>1</v>
      </c>
      <c r="F278" s="264">
        <v>1</v>
      </c>
      <c r="G278" s="262" t="s">
        <v>215</v>
      </c>
      <c r="H278" s="370">
        <v>243</v>
      </c>
      <c r="I278" s="244">
        <v>0</v>
      </c>
      <c r="J278" s="244">
        <v>0</v>
      </c>
      <c r="K278" s="244">
        <v>0</v>
      </c>
      <c r="L278" s="244">
        <v>0</v>
      </c>
    </row>
    <row r="279" spans="1:12" ht="13.5" customHeight="1" hidden="1">
      <c r="A279" s="233">
        <v>3</v>
      </c>
      <c r="B279" s="234">
        <v>2</v>
      </c>
      <c r="C279" s="234">
        <v>2</v>
      </c>
      <c r="D279" s="234">
        <v>6</v>
      </c>
      <c r="E279" s="234"/>
      <c r="F279" s="236"/>
      <c r="G279" s="235" t="s">
        <v>216</v>
      </c>
      <c r="H279" s="370">
        <v>244</v>
      </c>
      <c r="I279" s="238">
        <f aca="true" t="shared" si="26" ref="I279:L280">I280</f>
        <v>0</v>
      </c>
      <c r="J279" s="378">
        <f t="shared" si="26"/>
        <v>0</v>
      </c>
      <c r="K279" s="291">
        <f t="shared" si="26"/>
        <v>0</v>
      </c>
      <c r="L279" s="239">
        <f t="shared" si="26"/>
        <v>0</v>
      </c>
    </row>
    <row r="280" spans="1:12" ht="15" customHeight="1" hidden="1">
      <c r="A280" s="233">
        <v>3</v>
      </c>
      <c r="B280" s="234">
        <v>2</v>
      </c>
      <c r="C280" s="234">
        <v>2</v>
      </c>
      <c r="D280" s="234">
        <v>6</v>
      </c>
      <c r="E280" s="234">
        <v>1</v>
      </c>
      <c r="F280" s="236"/>
      <c r="G280" s="235" t="s">
        <v>216</v>
      </c>
      <c r="H280" s="370">
        <v>245</v>
      </c>
      <c r="I280" s="238">
        <f t="shared" si="26"/>
        <v>0</v>
      </c>
      <c r="J280" s="378">
        <f t="shared" si="26"/>
        <v>0</v>
      </c>
      <c r="K280" s="291">
        <f t="shared" si="26"/>
        <v>0</v>
      </c>
      <c r="L280" s="239">
        <f t="shared" si="26"/>
        <v>0</v>
      </c>
    </row>
    <row r="281" spans="1:12" ht="15" customHeight="1" hidden="1">
      <c r="A281" s="233">
        <v>3</v>
      </c>
      <c r="B281" s="335">
        <v>2</v>
      </c>
      <c r="C281" s="335">
        <v>2</v>
      </c>
      <c r="D281" s="234">
        <v>6</v>
      </c>
      <c r="E281" s="335">
        <v>1</v>
      </c>
      <c r="F281" s="348">
        <v>1</v>
      </c>
      <c r="G281" s="336" t="s">
        <v>216</v>
      </c>
      <c r="H281" s="370">
        <v>246</v>
      </c>
      <c r="I281" s="244">
        <v>0</v>
      </c>
      <c r="J281" s="244">
        <v>0</v>
      </c>
      <c r="K281" s="244">
        <v>0</v>
      </c>
      <c r="L281" s="244">
        <v>0</v>
      </c>
    </row>
    <row r="282" spans="1:12" ht="15" customHeight="1" hidden="1">
      <c r="A282" s="240">
        <v>3</v>
      </c>
      <c r="B282" s="233">
        <v>2</v>
      </c>
      <c r="C282" s="234">
        <v>2</v>
      </c>
      <c r="D282" s="234">
        <v>7</v>
      </c>
      <c r="E282" s="234"/>
      <c r="F282" s="236"/>
      <c r="G282" s="235" t="s">
        <v>217</v>
      </c>
      <c r="H282" s="370">
        <v>247</v>
      </c>
      <c r="I282" s="238">
        <f>I283</f>
        <v>0</v>
      </c>
      <c r="J282" s="378">
        <f>J283</f>
        <v>0</v>
      </c>
      <c r="K282" s="291">
        <f>K283</f>
        <v>0</v>
      </c>
      <c r="L282" s="239">
        <f>L283</f>
        <v>0</v>
      </c>
    </row>
    <row r="283" spans="1:12" ht="21" customHeight="1" hidden="1">
      <c r="A283" s="240">
        <v>3</v>
      </c>
      <c r="B283" s="233">
        <v>2</v>
      </c>
      <c r="C283" s="234">
        <v>2</v>
      </c>
      <c r="D283" s="234">
        <v>7</v>
      </c>
      <c r="E283" s="234">
        <v>1</v>
      </c>
      <c r="F283" s="236"/>
      <c r="G283" s="235" t="s">
        <v>217</v>
      </c>
      <c r="H283" s="370">
        <v>248</v>
      </c>
      <c r="I283" s="238">
        <f>I284+I285</f>
        <v>0</v>
      </c>
      <c r="J283" s="238">
        <f>J284+J285</f>
        <v>0</v>
      </c>
      <c r="K283" s="238">
        <f>K284+K285</f>
        <v>0</v>
      </c>
      <c r="L283" s="238">
        <f>L284+L285</f>
        <v>0</v>
      </c>
    </row>
    <row r="284" spans="1:12" ht="17.25" customHeight="1" hidden="1">
      <c r="A284" s="240">
        <v>3</v>
      </c>
      <c r="B284" s="233">
        <v>2</v>
      </c>
      <c r="C284" s="233">
        <v>2</v>
      </c>
      <c r="D284" s="234">
        <v>7</v>
      </c>
      <c r="E284" s="234">
        <v>1</v>
      </c>
      <c r="F284" s="236">
        <v>1</v>
      </c>
      <c r="G284" s="235" t="s">
        <v>212</v>
      </c>
      <c r="H284" s="370">
        <v>249</v>
      </c>
      <c r="I284" s="244">
        <v>0</v>
      </c>
      <c r="J284" s="244">
        <v>0</v>
      </c>
      <c r="K284" s="244">
        <v>0</v>
      </c>
      <c r="L284" s="244">
        <v>0</v>
      </c>
    </row>
    <row r="285" spans="1:12" ht="28.5" customHeight="1" hidden="1">
      <c r="A285" s="240">
        <v>3</v>
      </c>
      <c r="B285" s="233">
        <v>2</v>
      </c>
      <c r="C285" s="233">
        <v>2</v>
      </c>
      <c r="D285" s="234">
        <v>7</v>
      </c>
      <c r="E285" s="234">
        <v>1</v>
      </c>
      <c r="F285" s="236">
        <v>2</v>
      </c>
      <c r="G285" s="235" t="s">
        <v>213</v>
      </c>
      <c r="H285" s="370">
        <v>250</v>
      </c>
      <c r="I285" s="244">
        <v>0</v>
      </c>
      <c r="J285" s="244">
        <v>0</v>
      </c>
      <c r="K285" s="244">
        <v>0</v>
      </c>
      <c r="L285" s="244">
        <v>0</v>
      </c>
    </row>
    <row r="286" spans="1:12" ht="18" customHeight="1" hidden="1">
      <c r="A286" s="339">
        <v>1</v>
      </c>
      <c r="B286" s="340"/>
      <c r="C286" s="340"/>
      <c r="D286" s="340"/>
      <c r="E286" s="340"/>
      <c r="F286" s="341"/>
      <c r="G286" s="309">
        <v>2</v>
      </c>
      <c r="H286" s="310">
        <v>3</v>
      </c>
      <c r="I286" s="308">
        <v>4</v>
      </c>
      <c r="J286" s="379">
        <v>5</v>
      </c>
      <c r="K286" s="310">
        <v>6</v>
      </c>
      <c r="L286" s="310">
        <v>7</v>
      </c>
    </row>
    <row r="287" spans="1:12" ht="30" customHeight="1" hidden="1">
      <c r="A287" s="245">
        <v>3</v>
      </c>
      <c r="B287" s="245">
        <v>3</v>
      </c>
      <c r="C287" s="224"/>
      <c r="D287" s="301"/>
      <c r="E287" s="301"/>
      <c r="F287" s="302"/>
      <c r="G287" s="314" t="s">
        <v>221</v>
      </c>
      <c r="H287" s="370">
        <v>251</v>
      </c>
      <c r="I287" s="220">
        <f>SUM(I288+I316)</f>
        <v>0</v>
      </c>
      <c r="J287" s="380">
        <f>SUM(J288+J316)</f>
        <v>0</v>
      </c>
      <c r="K287" s="363">
        <f>SUM(K288+K316)</f>
        <v>0</v>
      </c>
      <c r="L287" s="221">
        <f>SUM(L288+L316)</f>
        <v>0</v>
      </c>
    </row>
    <row r="288" spans="1:12" ht="13.5" customHeight="1" hidden="1">
      <c r="A288" s="240">
        <v>3</v>
      </c>
      <c r="B288" s="240">
        <v>3</v>
      </c>
      <c r="C288" s="233">
        <v>1</v>
      </c>
      <c r="D288" s="234"/>
      <c r="E288" s="234"/>
      <c r="F288" s="236"/>
      <c r="G288" s="322" t="s">
        <v>202</v>
      </c>
      <c r="H288" s="370">
        <v>252</v>
      </c>
      <c r="I288" s="238">
        <f>SUM(I289+I294+I298+I302+I306+I309+I312)</f>
        <v>0</v>
      </c>
      <c r="J288" s="378">
        <f>SUM(J289+J294+J298+J302+J306+J309+J312)</f>
        <v>0</v>
      </c>
      <c r="K288" s="291">
        <f>SUM(K289+K294+K298+K302+K306+K309+K312)</f>
        <v>0</v>
      </c>
      <c r="L288" s="239">
        <f>SUM(L289+L294+L298+L302+L306+L309+L312)</f>
        <v>0</v>
      </c>
    </row>
    <row r="289" spans="1:12" ht="26.25" customHeight="1" hidden="1">
      <c r="A289" s="240">
        <v>3</v>
      </c>
      <c r="B289" s="240">
        <v>3</v>
      </c>
      <c r="C289" s="233">
        <v>1</v>
      </c>
      <c r="D289" s="234">
        <v>1</v>
      </c>
      <c r="E289" s="234"/>
      <c r="F289" s="236"/>
      <c r="G289" s="235" t="s">
        <v>203</v>
      </c>
      <c r="H289" s="381">
        <v>253</v>
      </c>
      <c r="I289" s="238">
        <f>I290</f>
        <v>0</v>
      </c>
      <c r="J289" s="378">
        <f>J290</f>
        <v>0</v>
      </c>
      <c r="K289" s="291">
        <f>K290</f>
        <v>0</v>
      </c>
      <c r="L289" s="239">
        <f>L290</f>
        <v>0</v>
      </c>
    </row>
    <row r="290" spans="1:12" ht="27.75" customHeight="1" hidden="1">
      <c r="A290" s="240">
        <v>3</v>
      </c>
      <c r="B290" s="240">
        <v>3</v>
      </c>
      <c r="C290" s="233">
        <v>1</v>
      </c>
      <c r="D290" s="234">
        <v>1</v>
      </c>
      <c r="E290" s="234">
        <v>1</v>
      </c>
      <c r="F290" s="236"/>
      <c r="G290" s="235" t="s">
        <v>203</v>
      </c>
      <c r="H290" s="370">
        <v>254</v>
      </c>
      <c r="I290" s="238">
        <f>SUM(I291:I293)</f>
        <v>0</v>
      </c>
      <c r="J290" s="378">
        <f>SUM(J291:J293)</f>
        <v>0</v>
      </c>
      <c r="K290" s="291">
        <f>SUM(K291:K293)</f>
        <v>0</v>
      </c>
      <c r="L290" s="239">
        <f>SUM(L291:L293)</f>
        <v>0</v>
      </c>
    </row>
    <row r="291" spans="1:12" ht="15" customHeight="1" hidden="1">
      <c r="A291" s="240">
        <v>3</v>
      </c>
      <c r="B291" s="240">
        <v>3</v>
      </c>
      <c r="C291" s="233">
        <v>1</v>
      </c>
      <c r="D291" s="234">
        <v>1</v>
      </c>
      <c r="E291" s="234">
        <v>1</v>
      </c>
      <c r="F291" s="236">
        <v>1</v>
      </c>
      <c r="G291" s="235" t="s">
        <v>204</v>
      </c>
      <c r="H291" s="381">
        <v>255</v>
      </c>
      <c r="I291" s="244">
        <v>0</v>
      </c>
      <c r="J291" s="244">
        <v>0</v>
      </c>
      <c r="K291" s="244">
        <v>0</v>
      </c>
      <c r="L291" s="244">
        <v>0</v>
      </c>
    </row>
    <row r="292" spans="1:12" ht="14.25" customHeight="1" hidden="1">
      <c r="A292" s="240">
        <v>3</v>
      </c>
      <c r="B292" s="240">
        <v>3</v>
      </c>
      <c r="C292" s="233">
        <v>1</v>
      </c>
      <c r="D292" s="234">
        <v>1</v>
      </c>
      <c r="E292" s="234">
        <v>1</v>
      </c>
      <c r="F292" s="236">
        <v>2</v>
      </c>
      <c r="G292" s="235" t="s">
        <v>205</v>
      </c>
      <c r="H292" s="370">
        <v>256</v>
      </c>
      <c r="I292" s="244">
        <v>0</v>
      </c>
      <c r="J292" s="244">
        <v>0</v>
      </c>
      <c r="K292" s="244">
        <v>0</v>
      </c>
      <c r="L292" s="244">
        <v>0</v>
      </c>
    </row>
    <row r="293" spans="1:12" ht="14.25" customHeight="1" hidden="1">
      <c r="A293" s="240">
        <v>3</v>
      </c>
      <c r="B293" s="233">
        <v>3</v>
      </c>
      <c r="C293" s="228">
        <v>1</v>
      </c>
      <c r="D293" s="234">
        <v>1</v>
      </c>
      <c r="E293" s="234">
        <v>1</v>
      </c>
      <c r="F293" s="236">
        <v>3</v>
      </c>
      <c r="G293" s="235" t="s">
        <v>222</v>
      </c>
      <c r="H293" s="381">
        <v>257</v>
      </c>
      <c r="I293" s="244">
        <v>0</v>
      </c>
      <c r="J293" s="244">
        <v>0</v>
      </c>
      <c r="K293" s="244">
        <v>0</v>
      </c>
      <c r="L293" s="244">
        <v>0</v>
      </c>
    </row>
    <row r="294" spans="1:12" ht="25.5" customHeight="1" hidden="1">
      <c r="A294" s="331">
        <v>3</v>
      </c>
      <c r="B294" s="228">
        <v>3</v>
      </c>
      <c r="C294" s="233">
        <v>1</v>
      </c>
      <c r="D294" s="234">
        <v>2</v>
      </c>
      <c r="E294" s="234"/>
      <c r="F294" s="236"/>
      <c r="G294" s="235" t="s">
        <v>223</v>
      </c>
      <c r="H294" s="370">
        <v>258</v>
      </c>
      <c r="I294" s="238">
        <f>I295</f>
        <v>0</v>
      </c>
      <c r="J294" s="378">
        <f>J295</f>
        <v>0</v>
      </c>
      <c r="K294" s="291">
        <f>K295</f>
        <v>0</v>
      </c>
      <c r="L294" s="239">
        <f>L295</f>
        <v>0</v>
      </c>
    </row>
    <row r="295" spans="1:12" ht="24.75" customHeight="1" hidden="1">
      <c r="A295" s="331">
        <v>3</v>
      </c>
      <c r="B295" s="331">
        <v>3</v>
      </c>
      <c r="C295" s="228">
        <v>1</v>
      </c>
      <c r="D295" s="226">
        <v>2</v>
      </c>
      <c r="E295" s="226">
        <v>1</v>
      </c>
      <c r="F295" s="229"/>
      <c r="G295" s="227" t="s">
        <v>223</v>
      </c>
      <c r="H295" s="381">
        <v>259</v>
      </c>
      <c r="I295" s="288">
        <f>SUM(I296:I297)</f>
        <v>0</v>
      </c>
      <c r="J295" s="382">
        <f>SUM(J296:J297)</f>
        <v>0</v>
      </c>
      <c r="K295" s="289">
        <f>SUM(K296:K297)</f>
        <v>0</v>
      </c>
      <c r="L295" s="290">
        <f>SUM(L296:L297)</f>
        <v>0</v>
      </c>
    </row>
    <row r="296" spans="1:12" ht="15" customHeight="1" hidden="1">
      <c r="A296" s="240">
        <v>3</v>
      </c>
      <c r="B296" s="240">
        <v>3</v>
      </c>
      <c r="C296" s="233">
        <v>1</v>
      </c>
      <c r="D296" s="234">
        <v>2</v>
      </c>
      <c r="E296" s="234">
        <v>1</v>
      </c>
      <c r="F296" s="236">
        <v>1</v>
      </c>
      <c r="G296" s="235" t="s">
        <v>209</v>
      </c>
      <c r="H296" s="370">
        <v>260</v>
      </c>
      <c r="I296" s="244">
        <v>0</v>
      </c>
      <c r="J296" s="244">
        <v>0</v>
      </c>
      <c r="K296" s="244">
        <v>0</v>
      </c>
      <c r="L296" s="244">
        <v>0</v>
      </c>
    </row>
    <row r="297" spans="1:12" ht="13.5" customHeight="1" hidden="1">
      <c r="A297" s="250">
        <v>3</v>
      </c>
      <c r="B297" s="347">
        <v>3</v>
      </c>
      <c r="C297" s="296">
        <v>1</v>
      </c>
      <c r="D297" s="335">
        <v>2</v>
      </c>
      <c r="E297" s="335">
        <v>1</v>
      </c>
      <c r="F297" s="348">
        <v>2</v>
      </c>
      <c r="G297" s="336" t="s">
        <v>210</v>
      </c>
      <c r="H297" s="381">
        <v>261</v>
      </c>
      <c r="I297" s="244">
        <v>0</v>
      </c>
      <c r="J297" s="244">
        <v>0</v>
      </c>
      <c r="K297" s="244">
        <v>0</v>
      </c>
      <c r="L297" s="244">
        <v>0</v>
      </c>
    </row>
    <row r="298" spans="1:12" ht="14.25" customHeight="1" hidden="1">
      <c r="A298" s="233">
        <v>3</v>
      </c>
      <c r="B298" s="235">
        <v>3</v>
      </c>
      <c r="C298" s="233">
        <v>1</v>
      </c>
      <c r="D298" s="234">
        <v>3</v>
      </c>
      <c r="E298" s="234"/>
      <c r="F298" s="236"/>
      <c r="G298" s="235" t="s">
        <v>211</v>
      </c>
      <c r="H298" s="370">
        <v>262</v>
      </c>
      <c r="I298" s="238">
        <f>I299</f>
        <v>0</v>
      </c>
      <c r="J298" s="378">
        <f>J299</f>
        <v>0</v>
      </c>
      <c r="K298" s="291">
        <f>K299</f>
        <v>0</v>
      </c>
      <c r="L298" s="239">
        <f>L299</f>
        <v>0</v>
      </c>
    </row>
    <row r="299" spans="1:12" ht="15" customHeight="1" hidden="1">
      <c r="A299" s="233">
        <v>3</v>
      </c>
      <c r="B299" s="336">
        <v>3</v>
      </c>
      <c r="C299" s="296">
        <v>1</v>
      </c>
      <c r="D299" s="335">
        <v>3</v>
      </c>
      <c r="E299" s="335">
        <v>1</v>
      </c>
      <c r="F299" s="348"/>
      <c r="G299" s="336" t="s">
        <v>211</v>
      </c>
      <c r="H299" s="381">
        <v>263</v>
      </c>
      <c r="I299" s="239">
        <f>I300+I301</f>
        <v>0</v>
      </c>
      <c r="J299" s="239">
        <f>J300+J301</f>
        <v>0</v>
      </c>
      <c r="K299" s="239">
        <f>K300+K301</f>
        <v>0</v>
      </c>
      <c r="L299" s="239">
        <f>L300+L301</f>
        <v>0</v>
      </c>
    </row>
    <row r="300" spans="1:12" ht="14.25" customHeight="1" hidden="1">
      <c r="A300" s="233">
        <v>3</v>
      </c>
      <c r="B300" s="235">
        <v>3</v>
      </c>
      <c r="C300" s="233">
        <v>1</v>
      </c>
      <c r="D300" s="234">
        <v>3</v>
      </c>
      <c r="E300" s="234">
        <v>1</v>
      </c>
      <c r="F300" s="236">
        <v>1</v>
      </c>
      <c r="G300" s="235" t="s">
        <v>212</v>
      </c>
      <c r="H300" s="370">
        <v>264</v>
      </c>
      <c r="I300" s="368">
        <v>0</v>
      </c>
      <c r="J300" s="368">
        <v>0</v>
      </c>
      <c r="K300" s="368">
        <v>0</v>
      </c>
      <c r="L300" s="383">
        <v>0</v>
      </c>
    </row>
    <row r="301" spans="1:12" ht="14.25" customHeight="1" hidden="1">
      <c r="A301" s="233">
        <v>3</v>
      </c>
      <c r="B301" s="235">
        <v>3</v>
      </c>
      <c r="C301" s="233">
        <v>1</v>
      </c>
      <c r="D301" s="234">
        <v>3</v>
      </c>
      <c r="E301" s="234">
        <v>1</v>
      </c>
      <c r="F301" s="236">
        <v>2</v>
      </c>
      <c r="G301" s="235" t="s">
        <v>213</v>
      </c>
      <c r="H301" s="381">
        <v>265</v>
      </c>
      <c r="I301" s="244">
        <v>0</v>
      </c>
      <c r="J301" s="244">
        <v>0</v>
      </c>
      <c r="K301" s="244">
        <v>0</v>
      </c>
      <c r="L301" s="244">
        <v>0</v>
      </c>
    </row>
    <row r="302" spans="1:12" ht="12.75" hidden="1">
      <c r="A302" s="233">
        <v>3</v>
      </c>
      <c r="B302" s="235">
        <v>3</v>
      </c>
      <c r="C302" s="233">
        <v>1</v>
      </c>
      <c r="D302" s="234">
        <v>4</v>
      </c>
      <c r="E302" s="234"/>
      <c r="F302" s="236"/>
      <c r="G302" s="235" t="s">
        <v>224</v>
      </c>
      <c r="H302" s="370">
        <v>266</v>
      </c>
      <c r="I302" s="238">
        <f>I303</f>
        <v>0</v>
      </c>
      <c r="J302" s="378">
        <f>J303</f>
        <v>0</v>
      </c>
      <c r="K302" s="291">
        <f>K303</f>
        <v>0</v>
      </c>
      <c r="L302" s="239">
        <f>L303</f>
        <v>0</v>
      </c>
    </row>
    <row r="303" spans="1:12" ht="15" customHeight="1" hidden="1">
      <c r="A303" s="240">
        <v>3</v>
      </c>
      <c r="B303" s="233">
        <v>3</v>
      </c>
      <c r="C303" s="234">
        <v>1</v>
      </c>
      <c r="D303" s="234">
        <v>4</v>
      </c>
      <c r="E303" s="234">
        <v>1</v>
      </c>
      <c r="F303" s="236"/>
      <c r="G303" s="235" t="s">
        <v>224</v>
      </c>
      <c r="H303" s="381">
        <v>267</v>
      </c>
      <c r="I303" s="238">
        <f>SUM(I304:I305)</f>
        <v>0</v>
      </c>
      <c r="J303" s="238">
        <f>SUM(J304:J305)</f>
        <v>0</v>
      </c>
      <c r="K303" s="238">
        <f>SUM(K304:K305)</f>
        <v>0</v>
      </c>
      <c r="L303" s="238">
        <f>SUM(L304:L305)</f>
        <v>0</v>
      </c>
    </row>
    <row r="304" spans="1:12" ht="12.75" hidden="1">
      <c r="A304" s="240">
        <v>3</v>
      </c>
      <c r="B304" s="233">
        <v>3</v>
      </c>
      <c r="C304" s="234">
        <v>1</v>
      </c>
      <c r="D304" s="234">
        <v>4</v>
      </c>
      <c r="E304" s="234">
        <v>1</v>
      </c>
      <c r="F304" s="236">
        <v>1</v>
      </c>
      <c r="G304" s="235" t="s">
        <v>212</v>
      </c>
      <c r="H304" s="370">
        <v>268</v>
      </c>
      <c r="I304" s="243">
        <v>0</v>
      </c>
      <c r="J304" s="244">
        <v>0</v>
      </c>
      <c r="K304" s="244">
        <v>0</v>
      </c>
      <c r="L304" s="243">
        <v>0</v>
      </c>
    </row>
    <row r="305" spans="1:12" ht="14.25" customHeight="1" hidden="1">
      <c r="A305" s="260">
        <v>3</v>
      </c>
      <c r="B305" s="261">
        <v>3</v>
      </c>
      <c r="C305" s="261">
        <v>1</v>
      </c>
      <c r="D305" s="261">
        <v>4</v>
      </c>
      <c r="E305" s="261">
        <v>1</v>
      </c>
      <c r="F305" s="264">
        <v>2</v>
      </c>
      <c r="G305" s="261" t="s">
        <v>213</v>
      </c>
      <c r="H305" s="381">
        <v>269</v>
      </c>
      <c r="I305" s="244">
        <v>0</v>
      </c>
      <c r="J305" s="368">
        <v>0</v>
      </c>
      <c r="K305" s="368">
        <v>0</v>
      </c>
      <c r="L305" s="383">
        <v>0</v>
      </c>
    </row>
    <row r="306" spans="1:12" ht="27" customHeight="1" hidden="1">
      <c r="A306" s="233">
        <v>3</v>
      </c>
      <c r="B306" s="234">
        <v>3</v>
      </c>
      <c r="C306" s="234">
        <v>1</v>
      </c>
      <c r="D306" s="234">
        <v>5</v>
      </c>
      <c r="E306" s="234"/>
      <c r="F306" s="236"/>
      <c r="G306" s="235" t="s">
        <v>225</v>
      </c>
      <c r="H306" s="370">
        <v>270</v>
      </c>
      <c r="I306" s="290">
        <f aca="true" t="shared" si="27" ref="I306:L307">I307</f>
        <v>0</v>
      </c>
      <c r="J306" s="378">
        <f t="shared" si="27"/>
        <v>0</v>
      </c>
      <c r="K306" s="239">
        <f t="shared" si="27"/>
        <v>0</v>
      </c>
      <c r="L306" s="239">
        <f t="shared" si="27"/>
        <v>0</v>
      </c>
    </row>
    <row r="307" spans="1:12" ht="27" customHeight="1" hidden="1">
      <c r="A307" s="228">
        <v>3</v>
      </c>
      <c r="B307" s="335">
        <v>3</v>
      </c>
      <c r="C307" s="335">
        <v>1</v>
      </c>
      <c r="D307" s="335">
        <v>5</v>
      </c>
      <c r="E307" s="335">
        <v>1</v>
      </c>
      <c r="F307" s="348"/>
      <c r="G307" s="336" t="s">
        <v>225</v>
      </c>
      <c r="H307" s="381">
        <v>271</v>
      </c>
      <c r="I307" s="239">
        <f t="shared" si="27"/>
        <v>0</v>
      </c>
      <c r="J307" s="382">
        <f t="shared" si="27"/>
        <v>0</v>
      </c>
      <c r="K307" s="290">
        <f t="shared" si="27"/>
        <v>0</v>
      </c>
      <c r="L307" s="290">
        <f t="shared" si="27"/>
        <v>0</v>
      </c>
    </row>
    <row r="308" spans="1:12" ht="25.5" customHeight="1" hidden="1">
      <c r="A308" s="233">
        <v>3</v>
      </c>
      <c r="B308" s="234">
        <v>3</v>
      </c>
      <c r="C308" s="234">
        <v>1</v>
      </c>
      <c r="D308" s="234">
        <v>5</v>
      </c>
      <c r="E308" s="234">
        <v>1</v>
      </c>
      <c r="F308" s="236">
        <v>1</v>
      </c>
      <c r="G308" s="235" t="s">
        <v>225</v>
      </c>
      <c r="H308" s="370">
        <v>272</v>
      </c>
      <c r="I308" s="244">
        <v>0</v>
      </c>
      <c r="J308" s="368">
        <v>0</v>
      </c>
      <c r="K308" s="368">
        <v>0</v>
      </c>
      <c r="L308" s="383">
        <v>0</v>
      </c>
    </row>
    <row r="309" spans="1:12" ht="12.75" customHeight="1" hidden="1">
      <c r="A309" s="233">
        <v>3</v>
      </c>
      <c r="B309" s="234">
        <v>3</v>
      </c>
      <c r="C309" s="234">
        <v>1</v>
      </c>
      <c r="D309" s="234">
        <v>6</v>
      </c>
      <c r="E309" s="234"/>
      <c r="F309" s="236"/>
      <c r="G309" s="235" t="s">
        <v>216</v>
      </c>
      <c r="H309" s="381">
        <v>273</v>
      </c>
      <c r="I309" s="239">
        <f aca="true" t="shared" si="28" ref="I309:L310">I310</f>
        <v>0</v>
      </c>
      <c r="J309" s="378">
        <f t="shared" si="28"/>
        <v>0</v>
      </c>
      <c r="K309" s="239">
        <f t="shared" si="28"/>
        <v>0</v>
      </c>
      <c r="L309" s="239">
        <f t="shared" si="28"/>
        <v>0</v>
      </c>
    </row>
    <row r="310" spans="1:12" ht="14.25" customHeight="1" hidden="1">
      <c r="A310" s="233">
        <v>3</v>
      </c>
      <c r="B310" s="234">
        <v>3</v>
      </c>
      <c r="C310" s="234">
        <v>1</v>
      </c>
      <c r="D310" s="234">
        <v>6</v>
      </c>
      <c r="E310" s="234">
        <v>1</v>
      </c>
      <c r="F310" s="236"/>
      <c r="G310" s="235" t="s">
        <v>216</v>
      </c>
      <c r="H310" s="370">
        <v>274</v>
      </c>
      <c r="I310" s="238">
        <f t="shared" si="28"/>
        <v>0</v>
      </c>
      <c r="J310" s="378">
        <f t="shared" si="28"/>
        <v>0</v>
      </c>
      <c r="K310" s="239">
        <f t="shared" si="28"/>
        <v>0</v>
      </c>
      <c r="L310" s="239">
        <f t="shared" si="28"/>
        <v>0</v>
      </c>
    </row>
    <row r="311" spans="1:12" ht="14.25" customHeight="1" hidden="1">
      <c r="A311" s="233">
        <v>3</v>
      </c>
      <c r="B311" s="234">
        <v>3</v>
      </c>
      <c r="C311" s="234">
        <v>1</v>
      </c>
      <c r="D311" s="234">
        <v>6</v>
      </c>
      <c r="E311" s="234">
        <v>1</v>
      </c>
      <c r="F311" s="236">
        <v>1</v>
      </c>
      <c r="G311" s="235" t="s">
        <v>216</v>
      </c>
      <c r="H311" s="381">
        <v>275</v>
      </c>
      <c r="I311" s="368">
        <v>0</v>
      </c>
      <c r="J311" s="368">
        <v>0</v>
      </c>
      <c r="K311" s="368">
        <v>0</v>
      </c>
      <c r="L311" s="383">
        <v>0</v>
      </c>
    </row>
    <row r="312" spans="1:12" ht="12.75" customHeight="1" hidden="1">
      <c r="A312" s="233">
        <v>3</v>
      </c>
      <c r="B312" s="234">
        <v>3</v>
      </c>
      <c r="C312" s="234">
        <v>1</v>
      </c>
      <c r="D312" s="234">
        <v>7</v>
      </c>
      <c r="E312" s="234"/>
      <c r="F312" s="236"/>
      <c r="G312" s="235" t="s">
        <v>217</v>
      </c>
      <c r="H312" s="370">
        <v>276</v>
      </c>
      <c r="I312" s="238">
        <f>I313</f>
        <v>0</v>
      </c>
      <c r="J312" s="378">
        <f>J313</f>
        <v>0</v>
      </c>
      <c r="K312" s="239">
        <f>K313</f>
        <v>0</v>
      </c>
      <c r="L312" s="239">
        <f>L313</f>
        <v>0</v>
      </c>
    </row>
    <row r="313" spans="1:12" ht="12.75" customHeight="1" hidden="1">
      <c r="A313" s="233">
        <v>3</v>
      </c>
      <c r="B313" s="234">
        <v>3</v>
      </c>
      <c r="C313" s="234">
        <v>1</v>
      </c>
      <c r="D313" s="234">
        <v>7</v>
      </c>
      <c r="E313" s="234">
        <v>1</v>
      </c>
      <c r="F313" s="236"/>
      <c r="G313" s="235" t="s">
        <v>217</v>
      </c>
      <c r="H313" s="381">
        <v>277</v>
      </c>
      <c r="I313" s="238">
        <f>I314+I315</f>
        <v>0</v>
      </c>
      <c r="J313" s="238">
        <f>J314+J315</f>
        <v>0</v>
      </c>
      <c r="K313" s="238">
        <f>K314+K315</f>
        <v>0</v>
      </c>
      <c r="L313" s="238">
        <f>L314+L315</f>
        <v>0</v>
      </c>
    </row>
    <row r="314" spans="1:12" ht="12.75" customHeight="1" hidden="1">
      <c r="A314" s="233">
        <v>3</v>
      </c>
      <c r="B314" s="234">
        <v>3</v>
      </c>
      <c r="C314" s="234">
        <v>1</v>
      </c>
      <c r="D314" s="234">
        <v>7</v>
      </c>
      <c r="E314" s="234">
        <v>1</v>
      </c>
      <c r="F314" s="236">
        <v>1</v>
      </c>
      <c r="G314" s="235" t="s">
        <v>212</v>
      </c>
      <c r="H314" s="370">
        <v>278</v>
      </c>
      <c r="I314" s="368">
        <v>0</v>
      </c>
      <c r="J314" s="368">
        <v>0</v>
      </c>
      <c r="K314" s="368">
        <v>0</v>
      </c>
      <c r="L314" s="383">
        <v>0</v>
      </c>
    </row>
    <row r="315" spans="1:12" ht="12.75" customHeight="1" hidden="1">
      <c r="A315" s="233">
        <v>3</v>
      </c>
      <c r="B315" s="234">
        <v>3</v>
      </c>
      <c r="C315" s="234">
        <v>1</v>
      </c>
      <c r="D315" s="234">
        <v>7</v>
      </c>
      <c r="E315" s="234">
        <v>1</v>
      </c>
      <c r="F315" s="236">
        <v>2</v>
      </c>
      <c r="G315" s="235" t="s">
        <v>213</v>
      </c>
      <c r="H315" s="381">
        <v>279</v>
      </c>
      <c r="I315" s="244">
        <v>0</v>
      </c>
      <c r="J315" s="244">
        <v>0</v>
      </c>
      <c r="K315" s="244">
        <v>0</v>
      </c>
      <c r="L315" s="244">
        <v>0</v>
      </c>
    </row>
    <row r="316" spans="1:12" ht="12" customHeight="1" hidden="1">
      <c r="A316" s="233">
        <v>3</v>
      </c>
      <c r="B316" s="234">
        <v>3</v>
      </c>
      <c r="C316" s="234">
        <v>2</v>
      </c>
      <c r="D316" s="234"/>
      <c r="E316" s="234"/>
      <c r="F316" s="236"/>
      <c r="G316" s="322" t="s">
        <v>218</v>
      </c>
      <c r="H316" s="370">
        <v>280</v>
      </c>
      <c r="I316" s="238">
        <f>SUM(I317+I322+I326+I331+I335+I338+I341)</f>
        <v>0</v>
      </c>
      <c r="J316" s="378">
        <f>SUM(J317+J322+J326+J331+J335+J338+J341)</f>
        <v>0</v>
      </c>
      <c r="K316" s="239">
        <f>SUM(K317+K322+K326+K331+K335+K338+K341)</f>
        <v>0</v>
      </c>
      <c r="L316" s="239">
        <f>SUM(L317+L322+L326+L331+L335+L338+L341)</f>
        <v>0</v>
      </c>
    </row>
    <row r="317" spans="1:12" ht="24" customHeight="1" hidden="1">
      <c r="A317" s="233">
        <v>3</v>
      </c>
      <c r="B317" s="234">
        <v>3</v>
      </c>
      <c r="C317" s="234">
        <v>2</v>
      </c>
      <c r="D317" s="234">
        <v>1</v>
      </c>
      <c r="E317" s="234"/>
      <c r="F317" s="236"/>
      <c r="G317" s="235" t="s">
        <v>220</v>
      </c>
      <c r="H317" s="381">
        <v>281</v>
      </c>
      <c r="I317" s="238">
        <f>I318</f>
        <v>0</v>
      </c>
      <c r="J317" s="378">
        <f>J318</f>
        <v>0</v>
      </c>
      <c r="K317" s="239">
        <f>K318</f>
        <v>0</v>
      </c>
      <c r="L317" s="239">
        <f>L318</f>
        <v>0</v>
      </c>
    </row>
    <row r="318" spans="1:12" ht="25.5" customHeight="1" hidden="1">
      <c r="A318" s="240">
        <v>3</v>
      </c>
      <c r="B318" s="233">
        <v>3</v>
      </c>
      <c r="C318" s="234">
        <v>2</v>
      </c>
      <c r="D318" s="235">
        <v>1</v>
      </c>
      <c r="E318" s="233">
        <v>1</v>
      </c>
      <c r="F318" s="236"/>
      <c r="G318" s="235" t="s">
        <v>220</v>
      </c>
      <c r="H318" s="370">
        <v>282</v>
      </c>
      <c r="I318" s="238">
        <f>SUM(I319:I321)</f>
        <v>0</v>
      </c>
      <c r="J318" s="378">
        <f>SUM(J319:J321)</f>
        <v>0</v>
      </c>
      <c r="K318" s="239">
        <f>SUM(K319:K321)</f>
        <v>0</v>
      </c>
      <c r="L318" s="239">
        <f>SUM(L319:L321)</f>
        <v>0</v>
      </c>
    </row>
    <row r="319" spans="1:12" ht="12" customHeight="1" hidden="1">
      <c r="A319" s="240">
        <v>3</v>
      </c>
      <c r="B319" s="233">
        <v>3</v>
      </c>
      <c r="C319" s="234">
        <v>2</v>
      </c>
      <c r="D319" s="235">
        <v>1</v>
      </c>
      <c r="E319" s="233">
        <v>1</v>
      </c>
      <c r="F319" s="236">
        <v>1</v>
      </c>
      <c r="G319" s="235" t="s">
        <v>204</v>
      </c>
      <c r="H319" s="381">
        <v>283</v>
      </c>
      <c r="I319" s="244">
        <v>0</v>
      </c>
      <c r="J319" s="244">
        <v>0</v>
      </c>
      <c r="K319" s="244">
        <v>0</v>
      </c>
      <c r="L319" s="244">
        <v>0</v>
      </c>
    </row>
    <row r="320" spans="1:12" ht="15" customHeight="1" hidden="1">
      <c r="A320" s="331">
        <v>3</v>
      </c>
      <c r="B320" s="228">
        <v>3</v>
      </c>
      <c r="C320" s="226">
        <v>2</v>
      </c>
      <c r="D320" s="227">
        <v>1</v>
      </c>
      <c r="E320" s="228">
        <v>1</v>
      </c>
      <c r="F320" s="229">
        <v>2</v>
      </c>
      <c r="G320" s="227" t="s">
        <v>205</v>
      </c>
      <c r="H320" s="370">
        <v>284</v>
      </c>
      <c r="I320" s="244">
        <v>0</v>
      </c>
      <c r="J320" s="244">
        <v>0</v>
      </c>
      <c r="K320" s="244">
        <v>0</v>
      </c>
      <c r="L320" s="244">
        <v>0</v>
      </c>
    </row>
    <row r="321" spans="1:12" ht="12.75" hidden="1">
      <c r="A321" s="240">
        <v>3</v>
      </c>
      <c r="B321" s="240">
        <v>3</v>
      </c>
      <c r="C321" s="233">
        <v>2</v>
      </c>
      <c r="D321" s="235">
        <v>1</v>
      </c>
      <c r="E321" s="233">
        <v>1</v>
      </c>
      <c r="F321" s="236">
        <v>3</v>
      </c>
      <c r="G321" s="235" t="s">
        <v>222</v>
      </c>
      <c r="H321" s="381">
        <v>285</v>
      </c>
      <c r="I321" s="244">
        <v>0</v>
      </c>
      <c r="J321" s="244">
        <v>0</v>
      </c>
      <c r="K321" s="244">
        <v>0</v>
      </c>
      <c r="L321" s="244">
        <v>0</v>
      </c>
    </row>
    <row r="322" spans="1:12" ht="25.5" customHeight="1" hidden="1">
      <c r="A322" s="250">
        <v>3</v>
      </c>
      <c r="B322" s="250">
        <v>3</v>
      </c>
      <c r="C322" s="296">
        <v>2</v>
      </c>
      <c r="D322" s="336">
        <v>2</v>
      </c>
      <c r="E322" s="296"/>
      <c r="F322" s="348"/>
      <c r="G322" s="336" t="s">
        <v>223</v>
      </c>
      <c r="H322" s="370">
        <v>286</v>
      </c>
      <c r="I322" s="256">
        <f>I323</f>
        <v>0</v>
      </c>
      <c r="J322" s="384">
        <f>J323</f>
        <v>0</v>
      </c>
      <c r="K322" s="258">
        <f>K323</f>
        <v>0</v>
      </c>
      <c r="L322" s="258">
        <f>L323</f>
        <v>0</v>
      </c>
    </row>
    <row r="323" spans="1:12" ht="25.5" customHeight="1" hidden="1">
      <c r="A323" s="240">
        <v>3</v>
      </c>
      <c r="B323" s="240">
        <v>3</v>
      </c>
      <c r="C323" s="233">
        <v>2</v>
      </c>
      <c r="D323" s="235">
        <v>2</v>
      </c>
      <c r="E323" s="233">
        <v>1</v>
      </c>
      <c r="F323" s="236"/>
      <c r="G323" s="235" t="s">
        <v>223</v>
      </c>
      <c r="H323" s="381">
        <v>287</v>
      </c>
      <c r="I323" s="238">
        <f>SUM(I324:I325)</f>
        <v>0</v>
      </c>
      <c r="J323" s="291">
        <f>SUM(J324:J325)</f>
        <v>0</v>
      </c>
      <c r="K323" s="239">
        <f>SUM(K324:K325)</f>
        <v>0</v>
      </c>
      <c r="L323" s="239">
        <f>SUM(L324:L325)</f>
        <v>0</v>
      </c>
    </row>
    <row r="324" spans="1:12" ht="12.75" hidden="1">
      <c r="A324" s="240">
        <v>3</v>
      </c>
      <c r="B324" s="240">
        <v>3</v>
      </c>
      <c r="C324" s="233">
        <v>2</v>
      </c>
      <c r="D324" s="235">
        <v>2</v>
      </c>
      <c r="E324" s="240">
        <v>1</v>
      </c>
      <c r="F324" s="317">
        <v>1</v>
      </c>
      <c r="G324" s="235" t="s">
        <v>209</v>
      </c>
      <c r="H324" s="370">
        <v>288</v>
      </c>
      <c r="I324" s="244">
        <v>0</v>
      </c>
      <c r="J324" s="244">
        <v>0</v>
      </c>
      <c r="K324" s="244">
        <v>0</v>
      </c>
      <c r="L324" s="244">
        <v>0</v>
      </c>
    </row>
    <row r="325" spans="1:12" ht="12.75" hidden="1">
      <c r="A325" s="250">
        <v>3</v>
      </c>
      <c r="B325" s="250">
        <v>3</v>
      </c>
      <c r="C325" s="251">
        <v>2</v>
      </c>
      <c r="D325" s="252">
        <v>2</v>
      </c>
      <c r="E325" s="253">
        <v>1</v>
      </c>
      <c r="F325" s="337">
        <v>2</v>
      </c>
      <c r="G325" s="253" t="s">
        <v>210</v>
      </c>
      <c r="H325" s="381">
        <v>289</v>
      </c>
      <c r="I325" s="244">
        <v>0</v>
      </c>
      <c r="J325" s="244">
        <v>0</v>
      </c>
      <c r="K325" s="244">
        <v>0</v>
      </c>
      <c r="L325" s="244">
        <v>0</v>
      </c>
    </row>
    <row r="326" spans="1:12" ht="15" customHeight="1" hidden="1">
      <c r="A326" s="240">
        <v>3</v>
      </c>
      <c r="B326" s="240">
        <v>3</v>
      </c>
      <c r="C326" s="233">
        <v>2</v>
      </c>
      <c r="D326" s="234">
        <v>3</v>
      </c>
      <c r="E326" s="235"/>
      <c r="F326" s="317"/>
      <c r="G326" s="235" t="s">
        <v>211</v>
      </c>
      <c r="H326" s="370">
        <v>290</v>
      </c>
      <c r="I326" s="238">
        <f>I328</f>
        <v>0</v>
      </c>
      <c r="J326" s="291">
        <f>J328</f>
        <v>0</v>
      </c>
      <c r="K326" s="291">
        <f>K328</f>
        <v>0</v>
      </c>
      <c r="L326" s="239">
        <f>L328</f>
        <v>0</v>
      </c>
    </row>
    <row r="327" spans="1:12" ht="15" customHeight="1" hidden="1">
      <c r="A327" s="339">
        <v>1</v>
      </c>
      <c r="B327" s="340"/>
      <c r="C327" s="340"/>
      <c r="D327" s="340"/>
      <c r="E327" s="340"/>
      <c r="F327" s="341"/>
      <c r="G327" s="309">
        <v>2</v>
      </c>
      <c r="H327" s="370">
        <v>3</v>
      </c>
      <c r="I327" s="308">
        <v>4</v>
      </c>
      <c r="J327" s="379">
        <v>5</v>
      </c>
      <c r="K327" s="310">
        <v>6</v>
      </c>
      <c r="L327" s="310">
        <v>7</v>
      </c>
    </row>
    <row r="328" spans="1:12" ht="15" customHeight="1" hidden="1">
      <c r="A328" s="240">
        <v>3</v>
      </c>
      <c r="B328" s="240">
        <v>3</v>
      </c>
      <c r="C328" s="233">
        <v>2</v>
      </c>
      <c r="D328" s="234">
        <v>3</v>
      </c>
      <c r="E328" s="235">
        <v>1</v>
      </c>
      <c r="F328" s="317"/>
      <c r="G328" s="234" t="s">
        <v>211</v>
      </c>
      <c r="H328" s="381">
        <v>291</v>
      </c>
      <c r="I328" s="238">
        <f>I329+I330</f>
        <v>0</v>
      </c>
      <c r="J328" s="238">
        <f>J329+J330</f>
        <v>0</v>
      </c>
      <c r="K328" s="238">
        <f>K329+K330</f>
        <v>0</v>
      </c>
      <c r="L328" s="238">
        <f>L329+L330</f>
        <v>0</v>
      </c>
    </row>
    <row r="329" spans="1:12" ht="15" customHeight="1" hidden="1">
      <c r="A329" s="240">
        <v>3</v>
      </c>
      <c r="B329" s="240">
        <v>3</v>
      </c>
      <c r="C329" s="233">
        <v>2</v>
      </c>
      <c r="D329" s="234">
        <v>3</v>
      </c>
      <c r="E329" s="235">
        <v>1</v>
      </c>
      <c r="F329" s="317">
        <v>1</v>
      </c>
      <c r="G329" s="235" t="s">
        <v>212</v>
      </c>
      <c r="H329" s="370">
        <v>292</v>
      </c>
      <c r="I329" s="368">
        <v>0</v>
      </c>
      <c r="J329" s="368">
        <v>0</v>
      </c>
      <c r="K329" s="368">
        <v>0</v>
      </c>
      <c r="L329" s="383">
        <v>0</v>
      </c>
    </row>
    <row r="330" spans="1:12" ht="15" customHeight="1" hidden="1">
      <c r="A330" s="240">
        <v>3</v>
      </c>
      <c r="B330" s="240">
        <v>3</v>
      </c>
      <c r="C330" s="233">
        <v>2</v>
      </c>
      <c r="D330" s="234">
        <v>3</v>
      </c>
      <c r="E330" s="235">
        <v>1</v>
      </c>
      <c r="F330" s="317">
        <v>2</v>
      </c>
      <c r="G330" s="235" t="s">
        <v>213</v>
      </c>
      <c r="H330" s="381">
        <v>293</v>
      </c>
      <c r="I330" s="244">
        <v>0</v>
      </c>
      <c r="J330" s="244">
        <v>0</v>
      </c>
      <c r="K330" s="244">
        <v>0</v>
      </c>
      <c r="L330" s="244">
        <v>0</v>
      </c>
    </row>
    <row r="331" spans="1:12" ht="12.75" hidden="1">
      <c r="A331" s="240">
        <v>3</v>
      </c>
      <c r="B331" s="240">
        <v>3</v>
      </c>
      <c r="C331" s="233">
        <v>2</v>
      </c>
      <c r="D331" s="234">
        <v>4</v>
      </c>
      <c r="E331" s="234"/>
      <c r="F331" s="236"/>
      <c r="G331" s="234" t="s">
        <v>224</v>
      </c>
      <c r="H331" s="241">
        <v>294</v>
      </c>
      <c r="I331" s="238">
        <f>I332</f>
        <v>0</v>
      </c>
      <c r="J331" s="291">
        <f>J332</f>
        <v>0</v>
      </c>
      <c r="K331" s="291">
        <f>K332</f>
        <v>0</v>
      </c>
      <c r="L331" s="239">
        <f>L332</f>
        <v>0</v>
      </c>
    </row>
    <row r="332" spans="1:12" ht="12.75" hidden="1">
      <c r="A332" s="331">
        <v>3</v>
      </c>
      <c r="B332" s="331">
        <v>3</v>
      </c>
      <c r="C332" s="228">
        <v>2</v>
      </c>
      <c r="D332" s="226">
        <v>4</v>
      </c>
      <c r="E332" s="226">
        <v>1</v>
      </c>
      <c r="F332" s="229"/>
      <c r="G332" s="226" t="s">
        <v>224</v>
      </c>
      <c r="H332" s="230">
        <v>295</v>
      </c>
      <c r="I332" s="288">
        <f>SUM(I333:I334)</f>
        <v>0</v>
      </c>
      <c r="J332" s="289">
        <f>SUM(J333:J334)</f>
        <v>0</v>
      </c>
      <c r="K332" s="289">
        <f>SUM(K333:K334)</f>
        <v>0</v>
      </c>
      <c r="L332" s="290">
        <f>SUM(L333:L334)</f>
        <v>0</v>
      </c>
    </row>
    <row r="333" spans="1:12" ht="14.25" customHeight="1" hidden="1">
      <c r="A333" s="240">
        <v>3</v>
      </c>
      <c r="B333" s="240">
        <v>3</v>
      </c>
      <c r="C333" s="233">
        <v>2</v>
      </c>
      <c r="D333" s="234">
        <v>4</v>
      </c>
      <c r="E333" s="234">
        <v>1</v>
      </c>
      <c r="F333" s="236">
        <v>1</v>
      </c>
      <c r="G333" s="234" t="s">
        <v>212</v>
      </c>
      <c r="H333" s="241">
        <v>296</v>
      </c>
      <c r="I333" s="244">
        <v>0</v>
      </c>
      <c r="J333" s="244">
        <v>0</v>
      </c>
      <c r="K333" s="244">
        <v>0</v>
      </c>
      <c r="L333" s="244">
        <v>0</v>
      </c>
    </row>
    <row r="334" spans="1:12" ht="12.75" hidden="1">
      <c r="A334" s="240">
        <v>3</v>
      </c>
      <c r="B334" s="240">
        <v>3</v>
      </c>
      <c r="C334" s="233">
        <v>2</v>
      </c>
      <c r="D334" s="234">
        <v>4</v>
      </c>
      <c r="E334" s="234">
        <v>1</v>
      </c>
      <c r="F334" s="236">
        <v>2</v>
      </c>
      <c r="G334" s="234" t="s">
        <v>213</v>
      </c>
      <c r="H334" s="230">
        <v>297</v>
      </c>
      <c r="I334" s="244">
        <v>0</v>
      </c>
      <c r="J334" s="244">
        <v>0</v>
      </c>
      <c r="K334" s="244">
        <v>0</v>
      </c>
      <c r="L334" s="244">
        <v>0</v>
      </c>
    </row>
    <row r="335" spans="1:12" ht="25.5" customHeight="1" hidden="1">
      <c r="A335" s="240">
        <v>3</v>
      </c>
      <c r="B335" s="240">
        <v>3</v>
      </c>
      <c r="C335" s="233">
        <v>2</v>
      </c>
      <c r="D335" s="234">
        <v>5</v>
      </c>
      <c r="E335" s="234"/>
      <c r="F335" s="236"/>
      <c r="G335" s="234" t="s">
        <v>225</v>
      </c>
      <c r="H335" s="241">
        <v>298</v>
      </c>
      <c r="I335" s="238">
        <f aca="true" t="shared" si="29" ref="I335:L336">I336</f>
        <v>0</v>
      </c>
      <c r="J335" s="291">
        <f t="shared" si="29"/>
        <v>0</v>
      </c>
      <c r="K335" s="291">
        <f t="shared" si="29"/>
        <v>0</v>
      </c>
      <c r="L335" s="239">
        <f t="shared" si="29"/>
        <v>0</v>
      </c>
    </row>
    <row r="336" spans="1:12" ht="25.5" customHeight="1" hidden="1">
      <c r="A336" s="331">
        <v>3</v>
      </c>
      <c r="B336" s="331">
        <v>3</v>
      </c>
      <c r="C336" s="228">
        <v>2</v>
      </c>
      <c r="D336" s="226">
        <v>5</v>
      </c>
      <c r="E336" s="226">
        <v>1</v>
      </c>
      <c r="F336" s="229"/>
      <c r="G336" s="226" t="s">
        <v>225</v>
      </c>
      <c r="H336" s="230">
        <v>299</v>
      </c>
      <c r="I336" s="288">
        <f t="shared" si="29"/>
        <v>0</v>
      </c>
      <c r="J336" s="289">
        <f t="shared" si="29"/>
        <v>0</v>
      </c>
      <c r="K336" s="289">
        <f t="shared" si="29"/>
        <v>0</v>
      </c>
      <c r="L336" s="290">
        <f t="shared" si="29"/>
        <v>0</v>
      </c>
    </row>
    <row r="337" spans="1:12" ht="25.5" customHeight="1" hidden="1">
      <c r="A337" s="240">
        <v>3</v>
      </c>
      <c r="B337" s="240">
        <v>3</v>
      </c>
      <c r="C337" s="233">
        <v>2</v>
      </c>
      <c r="D337" s="234">
        <v>5</v>
      </c>
      <c r="E337" s="234">
        <v>1</v>
      </c>
      <c r="F337" s="236">
        <v>1</v>
      </c>
      <c r="G337" s="234" t="s">
        <v>225</v>
      </c>
      <c r="H337" s="241">
        <v>300</v>
      </c>
      <c r="I337" s="368">
        <v>0</v>
      </c>
      <c r="J337" s="368">
        <v>0</v>
      </c>
      <c r="K337" s="368">
        <v>0</v>
      </c>
      <c r="L337" s="383">
        <v>0</v>
      </c>
    </row>
    <row r="338" spans="1:12" ht="14.25" customHeight="1" hidden="1">
      <c r="A338" s="240">
        <v>3</v>
      </c>
      <c r="B338" s="240">
        <v>3</v>
      </c>
      <c r="C338" s="233">
        <v>2</v>
      </c>
      <c r="D338" s="234">
        <v>6</v>
      </c>
      <c r="E338" s="234"/>
      <c r="F338" s="236"/>
      <c r="G338" s="234" t="s">
        <v>216</v>
      </c>
      <c r="H338" s="230">
        <v>301</v>
      </c>
      <c r="I338" s="238">
        <f aca="true" t="shared" si="30" ref="I338:L339">I339</f>
        <v>0</v>
      </c>
      <c r="J338" s="291">
        <f t="shared" si="30"/>
        <v>0</v>
      </c>
      <c r="K338" s="291">
        <f t="shared" si="30"/>
        <v>0</v>
      </c>
      <c r="L338" s="239">
        <f t="shared" si="30"/>
        <v>0</v>
      </c>
    </row>
    <row r="339" spans="1:12" ht="14.25" customHeight="1" hidden="1">
      <c r="A339" s="240">
        <v>3</v>
      </c>
      <c r="B339" s="240">
        <v>3</v>
      </c>
      <c r="C339" s="233">
        <v>2</v>
      </c>
      <c r="D339" s="234">
        <v>6</v>
      </c>
      <c r="E339" s="234">
        <v>1</v>
      </c>
      <c r="F339" s="236"/>
      <c r="G339" s="234" t="s">
        <v>216</v>
      </c>
      <c r="H339" s="241">
        <v>302</v>
      </c>
      <c r="I339" s="238">
        <f t="shared" si="30"/>
        <v>0</v>
      </c>
      <c r="J339" s="291">
        <f t="shared" si="30"/>
        <v>0</v>
      </c>
      <c r="K339" s="291">
        <f t="shared" si="30"/>
        <v>0</v>
      </c>
      <c r="L339" s="239">
        <f t="shared" si="30"/>
        <v>0</v>
      </c>
    </row>
    <row r="340" spans="1:12" ht="14.25" customHeight="1" hidden="1">
      <c r="A340" s="250">
        <v>3</v>
      </c>
      <c r="B340" s="250">
        <v>3</v>
      </c>
      <c r="C340" s="251">
        <v>2</v>
      </c>
      <c r="D340" s="252">
        <v>6</v>
      </c>
      <c r="E340" s="252">
        <v>1</v>
      </c>
      <c r="F340" s="254">
        <v>1</v>
      </c>
      <c r="G340" s="252" t="s">
        <v>216</v>
      </c>
      <c r="H340" s="230">
        <v>303</v>
      </c>
      <c r="I340" s="368">
        <v>0</v>
      </c>
      <c r="J340" s="368">
        <v>0</v>
      </c>
      <c r="K340" s="368">
        <v>0</v>
      </c>
      <c r="L340" s="383">
        <v>0</v>
      </c>
    </row>
    <row r="341" spans="1:12" ht="13.5" customHeight="1" hidden="1">
      <c r="A341" s="240">
        <v>3</v>
      </c>
      <c r="B341" s="240">
        <v>3</v>
      </c>
      <c r="C341" s="233">
        <v>2</v>
      </c>
      <c r="D341" s="234">
        <v>7</v>
      </c>
      <c r="E341" s="234"/>
      <c r="F341" s="236"/>
      <c r="G341" s="234" t="s">
        <v>217</v>
      </c>
      <c r="H341" s="241">
        <v>304</v>
      </c>
      <c r="I341" s="238">
        <f aca="true" t="shared" si="31" ref="I341:L342">I342</f>
        <v>0</v>
      </c>
      <c r="J341" s="291">
        <f t="shared" si="31"/>
        <v>0</v>
      </c>
      <c r="K341" s="291">
        <f t="shared" si="31"/>
        <v>0</v>
      </c>
      <c r="L341" s="239">
        <f t="shared" si="31"/>
        <v>0</v>
      </c>
    </row>
    <row r="342" spans="1:12" ht="13.5" customHeight="1" hidden="1">
      <c r="A342" s="250">
        <v>3</v>
      </c>
      <c r="B342" s="250">
        <v>3</v>
      </c>
      <c r="C342" s="251">
        <v>2</v>
      </c>
      <c r="D342" s="252">
        <v>7</v>
      </c>
      <c r="E342" s="252">
        <v>1</v>
      </c>
      <c r="F342" s="254"/>
      <c r="G342" s="252" t="s">
        <v>217</v>
      </c>
      <c r="H342" s="230">
        <v>305</v>
      </c>
      <c r="I342" s="239">
        <f t="shared" si="31"/>
        <v>0</v>
      </c>
      <c r="J342" s="291">
        <f t="shared" si="31"/>
        <v>0</v>
      </c>
      <c r="K342" s="291">
        <f t="shared" si="31"/>
        <v>0</v>
      </c>
      <c r="L342" s="239">
        <f t="shared" si="31"/>
        <v>0</v>
      </c>
    </row>
    <row r="343" spans="1:12" ht="16.5" customHeight="1" hidden="1">
      <c r="A343" s="259">
        <v>3</v>
      </c>
      <c r="B343" s="259">
        <v>3</v>
      </c>
      <c r="C343" s="260">
        <v>2</v>
      </c>
      <c r="D343" s="261">
        <v>7</v>
      </c>
      <c r="E343" s="261">
        <v>1</v>
      </c>
      <c r="F343" s="264">
        <v>1</v>
      </c>
      <c r="G343" s="261" t="s">
        <v>217</v>
      </c>
      <c r="H343" s="241">
        <v>306</v>
      </c>
      <c r="I343" s="368">
        <v>0</v>
      </c>
      <c r="J343" s="368">
        <v>0</v>
      </c>
      <c r="K343" s="368">
        <v>0</v>
      </c>
      <c r="L343" s="383">
        <v>0</v>
      </c>
    </row>
    <row r="344" spans="1:12" ht="18.75" customHeight="1">
      <c r="A344" s="385"/>
      <c r="B344" s="385"/>
      <c r="C344" s="386"/>
      <c r="D344" s="387"/>
      <c r="E344" s="388"/>
      <c r="F344" s="389"/>
      <c r="G344" s="390" t="s">
        <v>226</v>
      </c>
      <c r="H344" s="230">
        <v>307</v>
      </c>
      <c r="I344" s="391">
        <f>SUM(I30+I172)</f>
        <v>146839</v>
      </c>
      <c r="J344" s="392">
        <f>SUM(J30+J172)</f>
        <v>112056</v>
      </c>
      <c r="K344" s="392">
        <f>SUM(K30+K172)</f>
        <v>98086.28000000001</v>
      </c>
      <c r="L344" s="393">
        <f>SUM(L30+L172)</f>
        <v>98086.28000000001</v>
      </c>
    </row>
    <row r="345" spans="2:12" ht="12.75">
      <c r="B345" s="130"/>
      <c r="C345" s="130"/>
      <c r="D345" s="130"/>
      <c r="E345" s="130"/>
      <c r="F345" s="131"/>
      <c r="G345" s="130"/>
      <c r="H345" s="130"/>
      <c r="I345" s="130"/>
      <c r="J345" s="130"/>
      <c r="K345" s="130"/>
      <c r="L345" s="130"/>
    </row>
    <row r="346" spans="2:12" ht="12.75">
      <c r="B346" s="130"/>
      <c r="C346" s="130"/>
      <c r="D346" s="130"/>
      <c r="E346" s="130"/>
      <c r="F346" s="131"/>
      <c r="G346" s="130"/>
      <c r="H346" s="130"/>
      <c r="I346" s="130"/>
      <c r="J346" s="130"/>
      <c r="K346" s="130"/>
      <c r="L346" s="130"/>
    </row>
    <row r="347" spans="1:12" ht="12.75">
      <c r="A347" s="394"/>
      <c r="B347" s="395"/>
      <c r="C347" s="395"/>
      <c r="D347" s="396"/>
      <c r="E347" s="396"/>
      <c r="F347" s="396"/>
      <c r="G347" s="397" t="s">
        <v>42</v>
      </c>
      <c r="H347" s="398"/>
      <c r="I347" s="130"/>
      <c r="J347" s="130"/>
      <c r="K347" s="396" t="s">
        <v>43</v>
      </c>
      <c r="L347" s="399"/>
    </row>
    <row r="348" spans="1:12" ht="18.75" customHeight="1">
      <c r="A348" s="400"/>
      <c r="B348" s="401"/>
      <c r="C348" s="401"/>
      <c r="D348" s="45" t="s">
        <v>227</v>
      </c>
      <c r="E348" s="402"/>
      <c r="F348" s="402"/>
      <c r="G348" s="402"/>
      <c r="H348" s="402"/>
      <c r="I348" s="403" t="s">
        <v>8</v>
      </c>
      <c r="J348" s="130"/>
      <c r="K348" s="404" t="s">
        <v>9</v>
      </c>
      <c r="L348" s="404"/>
    </row>
    <row r="349" spans="2:12" ht="5.25" customHeight="1">
      <c r="B349" s="130"/>
      <c r="C349" s="130"/>
      <c r="D349" s="130"/>
      <c r="E349" s="130"/>
      <c r="F349" s="131"/>
      <c r="G349" s="130"/>
      <c r="H349" s="130"/>
      <c r="I349" s="405"/>
      <c r="J349" s="130"/>
      <c r="K349" s="405"/>
      <c r="L349" s="405"/>
    </row>
    <row r="350" spans="2:12" ht="12.75">
      <c r="B350" s="130"/>
      <c r="C350" s="130"/>
      <c r="D350" s="399"/>
      <c r="E350" s="399"/>
      <c r="F350" s="406"/>
      <c r="G350" s="399" t="s">
        <v>38</v>
      </c>
      <c r="H350" s="130"/>
      <c r="I350" s="405"/>
      <c r="J350" s="130"/>
      <c r="K350" s="407" t="s">
        <v>39</v>
      </c>
      <c r="L350" s="408"/>
    </row>
    <row r="351" spans="1:12" ht="18.75" customHeight="1">
      <c r="A351" s="409"/>
      <c r="B351" s="156"/>
      <c r="C351" s="156"/>
      <c r="D351" s="410" t="s">
        <v>228</v>
      </c>
      <c r="E351" s="410"/>
      <c r="F351" s="410"/>
      <c r="G351" s="410"/>
      <c r="H351" s="411"/>
      <c r="I351" s="403" t="s">
        <v>8</v>
      </c>
      <c r="J351" s="156"/>
      <c r="K351" s="404" t="s">
        <v>9</v>
      </c>
      <c r="L351" s="404"/>
    </row>
    <row r="352" spans="2:12" ht="12.75">
      <c r="B352" s="130"/>
      <c r="C352" s="130"/>
      <c r="D352" s="130"/>
      <c r="E352" s="130"/>
      <c r="F352" s="131"/>
      <c r="G352" s="130"/>
      <c r="H352" s="130"/>
      <c r="I352" s="130"/>
      <c r="J352" s="130"/>
      <c r="K352" s="130"/>
      <c r="L352" s="130"/>
    </row>
  </sheetData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2"/>
  <sheetViews>
    <sheetView workbookViewId="0" topLeftCell="A1">
      <selection activeCell="T37" sqref="T37"/>
    </sheetView>
  </sheetViews>
  <sheetFormatPr defaultColWidth="9.140625" defaultRowHeight="12.75"/>
  <cols>
    <col min="1" max="4" width="2.00390625" style="2" customWidth="1"/>
    <col min="5" max="5" width="2.140625" style="2" customWidth="1"/>
    <col min="6" max="6" width="3.57421875" style="152" customWidth="1"/>
    <col min="7" max="7" width="34.28125" style="2" customWidth="1"/>
    <col min="8" max="8" width="4.7109375" style="2" customWidth="1"/>
    <col min="9" max="9" width="9.00390625" style="2" customWidth="1"/>
    <col min="10" max="10" width="11.7109375" style="2" customWidth="1"/>
    <col min="11" max="11" width="12.421875" style="2" customWidth="1"/>
    <col min="12" max="12" width="10.140625" style="2" customWidth="1"/>
    <col min="13" max="16" width="9.140625" style="2" hidden="1" customWidth="1"/>
    <col min="17" max="16384" width="9.140625" style="2" customWidth="1"/>
  </cols>
  <sheetData>
    <row r="1" spans="1:36" ht="15" customHeight="1">
      <c r="A1" s="130"/>
      <c r="B1" s="130"/>
      <c r="C1" s="130"/>
      <c r="D1" s="130"/>
      <c r="E1" s="130"/>
      <c r="F1" s="131"/>
      <c r="G1" s="132"/>
      <c r="H1" s="133"/>
      <c r="I1" s="134"/>
      <c r="J1" s="135" t="s">
        <v>46</v>
      </c>
      <c r="K1" s="135"/>
      <c r="L1" s="135"/>
      <c r="M1" s="136"/>
      <c r="N1" s="137"/>
      <c r="O1" s="137"/>
      <c r="P1" s="137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</row>
    <row r="2" spans="1:36" ht="14.25" customHeight="1">
      <c r="A2" s="130"/>
      <c r="B2" s="130"/>
      <c r="C2" s="130"/>
      <c r="D2" s="130"/>
      <c r="E2" s="130"/>
      <c r="F2" s="131"/>
      <c r="G2" s="130"/>
      <c r="H2" s="138"/>
      <c r="I2" s="139"/>
      <c r="J2" s="135" t="s">
        <v>47</v>
      </c>
      <c r="K2" s="135"/>
      <c r="L2" s="135"/>
      <c r="M2" s="136"/>
      <c r="N2" s="137"/>
      <c r="O2" s="137"/>
      <c r="P2" s="137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1:36" ht="13.5" customHeight="1">
      <c r="A3" s="130"/>
      <c r="B3" s="130"/>
      <c r="C3" s="130"/>
      <c r="D3" s="130"/>
      <c r="E3" s="130"/>
      <c r="F3" s="131"/>
      <c r="G3" s="130"/>
      <c r="H3" s="140"/>
      <c r="I3" s="138"/>
      <c r="J3" s="135" t="s">
        <v>48</v>
      </c>
      <c r="K3" s="135"/>
      <c r="L3" s="135"/>
      <c r="M3" s="136"/>
      <c r="N3" s="137"/>
      <c r="O3" s="137"/>
      <c r="P3" s="137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</row>
    <row r="4" spans="1:36" ht="14.25" customHeight="1">
      <c r="A4" s="130"/>
      <c r="B4" s="130"/>
      <c r="C4" s="130"/>
      <c r="D4" s="130"/>
      <c r="E4" s="130"/>
      <c r="F4" s="131"/>
      <c r="G4" s="141" t="s">
        <v>49</v>
      </c>
      <c r="H4" s="138"/>
      <c r="I4" s="139"/>
      <c r="J4" s="135" t="s">
        <v>18</v>
      </c>
      <c r="K4" s="135"/>
      <c r="L4" s="135"/>
      <c r="M4" s="136"/>
      <c r="N4" s="142"/>
      <c r="O4" s="143"/>
      <c r="P4" s="137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</row>
    <row r="5" spans="1:36" ht="12" customHeight="1">
      <c r="A5" s="130"/>
      <c r="B5" s="130"/>
      <c r="C5" s="130"/>
      <c r="D5" s="130"/>
      <c r="E5" s="130"/>
      <c r="F5" s="131"/>
      <c r="G5" s="130"/>
      <c r="H5" s="144"/>
      <c r="I5" s="139"/>
      <c r="J5" s="135" t="s">
        <v>50</v>
      </c>
      <c r="K5" s="135"/>
      <c r="L5" s="135"/>
      <c r="M5" s="136"/>
      <c r="N5" s="137"/>
      <c r="O5" s="137"/>
      <c r="P5" s="137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</row>
    <row r="6" spans="1:36" ht="9.75" customHeight="1">
      <c r="A6" s="130"/>
      <c r="B6" s="130"/>
      <c r="C6" s="130"/>
      <c r="D6" s="130"/>
      <c r="E6" s="130"/>
      <c r="F6" s="131"/>
      <c r="G6" s="145" t="s">
        <v>51</v>
      </c>
      <c r="H6" s="145"/>
      <c r="I6" s="145"/>
      <c r="J6" s="145"/>
      <c r="K6" s="145"/>
      <c r="L6" s="146"/>
      <c r="M6" s="136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1:36" ht="18.75" customHeight="1">
      <c r="A7" s="147" t="s">
        <v>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36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6" ht="14.25" customHeight="1">
      <c r="A8" s="148"/>
      <c r="B8" s="149"/>
      <c r="C8" s="149"/>
      <c r="D8" s="149"/>
      <c r="E8" s="149"/>
      <c r="F8" s="149"/>
      <c r="G8" s="150" t="s">
        <v>53</v>
      </c>
      <c r="H8" s="150"/>
      <c r="I8" s="150"/>
      <c r="J8" s="150"/>
      <c r="K8" s="150"/>
      <c r="L8" s="149"/>
      <c r="M8" s="136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</row>
    <row r="9" spans="1:36" ht="16.5" customHeight="1">
      <c r="A9" s="151" t="s">
        <v>54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36"/>
      <c r="N9" s="130"/>
      <c r="O9" s="130"/>
      <c r="P9" s="130" t="s">
        <v>55</v>
      </c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</row>
    <row r="10" spans="7:36" ht="15.75" customHeight="1">
      <c r="G10" s="153" t="s">
        <v>45</v>
      </c>
      <c r="H10" s="153"/>
      <c r="I10" s="153"/>
      <c r="J10" s="153"/>
      <c r="K10" s="153"/>
      <c r="M10" s="136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7:36" ht="12" customHeight="1">
      <c r="G11" s="154" t="s">
        <v>56</v>
      </c>
      <c r="H11" s="154"/>
      <c r="I11" s="154"/>
      <c r="J11" s="154"/>
      <c r="K11" s="15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3:36" ht="9" customHeight="1"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2:36" ht="12" customHeight="1">
      <c r="B13" s="151" t="s">
        <v>7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3:36" ht="12" customHeight="1"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</row>
    <row r="15" spans="7:16" ht="12.75" customHeight="1">
      <c r="G15" s="153" t="s">
        <v>57</v>
      </c>
      <c r="H15" s="153"/>
      <c r="I15" s="153"/>
      <c r="J15" s="153"/>
      <c r="K15" s="153"/>
      <c r="M15" s="130"/>
      <c r="N15" s="130"/>
      <c r="O15" s="130"/>
      <c r="P15" s="130"/>
    </row>
    <row r="16" spans="7:16" ht="11.25" customHeight="1">
      <c r="G16" s="155" t="s">
        <v>58</v>
      </c>
      <c r="H16" s="155"/>
      <c r="I16" s="155"/>
      <c r="J16" s="155"/>
      <c r="K16" s="155"/>
      <c r="M16" s="130"/>
      <c r="N16" s="130"/>
      <c r="O16" s="130"/>
      <c r="P16" s="130"/>
    </row>
    <row r="17" spans="1:16" ht="12.75">
      <c r="A17" s="156"/>
      <c r="B17" s="139"/>
      <c r="C17" s="139"/>
      <c r="D17" s="139"/>
      <c r="E17" s="157" t="s">
        <v>59</v>
      </c>
      <c r="F17" s="157"/>
      <c r="G17" s="157"/>
      <c r="H17" s="157"/>
      <c r="I17" s="157"/>
      <c r="J17" s="157"/>
      <c r="K17" s="157"/>
      <c r="L17" s="139"/>
      <c r="M17" s="130"/>
      <c r="N17" s="130"/>
      <c r="O17" s="130"/>
      <c r="P17" s="130"/>
    </row>
    <row r="18" spans="1:16" ht="12" customHeight="1">
      <c r="A18" s="158" t="s">
        <v>60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9"/>
      <c r="N18" s="130"/>
      <c r="O18" s="130"/>
      <c r="P18" s="130"/>
    </row>
    <row r="19" spans="1:16" ht="12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60"/>
      <c r="K19" s="161"/>
      <c r="L19" s="162" t="s">
        <v>61</v>
      </c>
      <c r="M19" s="159"/>
      <c r="N19" s="130"/>
      <c r="O19" s="130"/>
      <c r="P19" s="130"/>
    </row>
    <row r="20" spans="1:16" ht="11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63" t="s">
        <v>62</v>
      </c>
      <c r="K20" s="164"/>
      <c r="L20" s="165"/>
      <c r="M20" s="159"/>
      <c r="N20" s="130"/>
      <c r="O20" s="130"/>
      <c r="P20" s="130"/>
    </row>
    <row r="21" spans="1:16" ht="12" customHeight="1">
      <c r="A21" s="130"/>
      <c r="B21" s="130"/>
      <c r="C21" s="130"/>
      <c r="D21" s="130"/>
      <c r="E21" s="137"/>
      <c r="F21" s="166"/>
      <c r="H21" s="130"/>
      <c r="I21" s="167"/>
      <c r="J21" s="167"/>
      <c r="K21" s="168" t="s">
        <v>1</v>
      </c>
      <c r="L21" s="169"/>
      <c r="M21" s="159"/>
      <c r="N21" s="130"/>
      <c r="O21" s="130"/>
      <c r="P21" s="130"/>
    </row>
    <row r="22" spans="1:16" ht="12.75" customHeight="1">
      <c r="A22" s="130"/>
      <c r="B22" s="130"/>
      <c r="C22" s="170" t="s">
        <v>63</v>
      </c>
      <c r="D22" s="170"/>
      <c r="E22" s="170"/>
      <c r="F22" s="170"/>
      <c r="G22" s="170"/>
      <c r="H22" s="170"/>
      <c r="I22" s="170"/>
      <c r="J22" s="171"/>
      <c r="K22" s="168" t="s">
        <v>2</v>
      </c>
      <c r="L22" s="172" t="s">
        <v>64</v>
      </c>
      <c r="M22" s="159"/>
      <c r="N22" s="130"/>
      <c r="O22" s="130"/>
      <c r="P22" s="130"/>
    </row>
    <row r="23" spans="1:16" ht="12" customHeight="1">
      <c r="A23" s="130"/>
      <c r="B23" s="130"/>
      <c r="C23" s="156"/>
      <c r="D23" s="171"/>
      <c r="E23" s="171"/>
      <c r="F23" s="171"/>
      <c r="G23" s="173" t="s">
        <v>65</v>
      </c>
      <c r="H23" s="174"/>
      <c r="I23" s="171"/>
      <c r="J23" s="175" t="s">
        <v>66</v>
      </c>
      <c r="K23" s="176" t="s">
        <v>67</v>
      </c>
      <c r="L23" s="169"/>
      <c r="M23" s="159"/>
      <c r="N23" s="130"/>
      <c r="O23" s="130"/>
      <c r="P23" s="130"/>
    </row>
    <row r="24" spans="1:16" ht="12.75" customHeight="1">
      <c r="A24" s="130"/>
      <c r="B24" s="130"/>
      <c r="C24" s="156"/>
      <c r="D24" s="171"/>
      <c r="E24" s="171"/>
      <c r="F24" s="171"/>
      <c r="G24" s="177" t="s">
        <v>20</v>
      </c>
      <c r="H24" s="178" t="s">
        <v>229</v>
      </c>
      <c r="I24" s="179"/>
      <c r="J24" s="180"/>
      <c r="K24" s="169"/>
      <c r="L24" s="169"/>
      <c r="M24" s="159"/>
      <c r="N24" s="130"/>
      <c r="O24" s="130"/>
      <c r="P24" s="130"/>
    </row>
    <row r="25" spans="1:16" ht="13.5" customHeight="1">
      <c r="A25" s="130"/>
      <c r="B25" s="130"/>
      <c r="C25" s="156"/>
      <c r="D25" s="171"/>
      <c r="E25" s="171"/>
      <c r="F25" s="171"/>
      <c r="G25" s="181" t="s">
        <v>69</v>
      </c>
      <c r="H25" s="181"/>
      <c r="I25" s="182" t="s">
        <v>70</v>
      </c>
      <c r="J25" s="183" t="s">
        <v>71</v>
      </c>
      <c r="K25" s="184" t="s">
        <v>71</v>
      </c>
      <c r="L25" s="184" t="s">
        <v>71</v>
      </c>
      <c r="M25" s="159"/>
      <c r="N25" s="130"/>
      <c r="O25" s="130"/>
      <c r="P25" s="130"/>
    </row>
    <row r="26" spans="1:16" ht="14.25" customHeight="1">
      <c r="A26" s="185"/>
      <c r="B26" s="185"/>
      <c r="C26" s="185"/>
      <c r="D26" s="185"/>
      <c r="E26" s="185"/>
      <c r="F26" s="186"/>
      <c r="G26" s="187" t="s">
        <v>230</v>
      </c>
      <c r="H26" s="130"/>
      <c r="I26" s="187"/>
      <c r="J26" s="187"/>
      <c r="K26" s="188"/>
      <c r="L26" s="189" t="s">
        <v>73</v>
      </c>
      <c r="M26" s="190"/>
      <c r="N26" s="130"/>
      <c r="O26" s="130"/>
      <c r="P26" s="130"/>
    </row>
    <row r="27" spans="1:16" ht="24" customHeight="1">
      <c r="A27" s="191" t="s">
        <v>74</v>
      </c>
      <c r="B27" s="192"/>
      <c r="C27" s="192"/>
      <c r="D27" s="192"/>
      <c r="E27" s="192"/>
      <c r="F27" s="192"/>
      <c r="G27" s="193" t="s">
        <v>75</v>
      </c>
      <c r="H27" s="194" t="s">
        <v>76</v>
      </c>
      <c r="I27" s="195" t="s">
        <v>77</v>
      </c>
      <c r="J27" s="196"/>
      <c r="K27" s="197" t="s">
        <v>78</v>
      </c>
      <c r="L27" s="198" t="s">
        <v>17</v>
      </c>
      <c r="M27" s="190"/>
      <c r="N27" s="130"/>
      <c r="O27" s="130"/>
      <c r="P27" s="130"/>
    </row>
    <row r="28" spans="1:17" ht="46.5" customHeight="1">
      <c r="A28" s="199"/>
      <c r="B28" s="200"/>
      <c r="C28" s="200"/>
      <c r="D28" s="200"/>
      <c r="E28" s="200"/>
      <c r="F28" s="200"/>
      <c r="G28" s="201"/>
      <c r="H28" s="202"/>
      <c r="I28" s="203" t="s">
        <v>79</v>
      </c>
      <c r="J28" s="204" t="s">
        <v>80</v>
      </c>
      <c r="K28" s="205"/>
      <c r="L28" s="206"/>
      <c r="M28" s="130"/>
      <c r="N28" s="130"/>
      <c r="O28" s="130"/>
      <c r="P28" s="130"/>
      <c r="Q28" s="130"/>
    </row>
    <row r="29" spans="1:12" ht="11.25" customHeight="1" hidden="1">
      <c r="A29" s="207" t="s">
        <v>81</v>
      </c>
      <c r="B29" s="208"/>
      <c r="C29" s="208"/>
      <c r="D29" s="208"/>
      <c r="E29" s="208"/>
      <c r="F29" s="209"/>
      <c r="G29" s="210">
        <v>2</v>
      </c>
      <c r="H29" s="211">
        <v>3</v>
      </c>
      <c r="I29" s="212" t="s">
        <v>82</v>
      </c>
      <c r="J29" s="213" t="s">
        <v>83</v>
      </c>
      <c r="K29" s="214">
        <v>6</v>
      </c>
      <c r="L29" s="214">
        <v>7</v>
      </c>
    </row>
    <row r="30" spans="1:17" s="223" customFormat="1" ht="14.25" customHeight="1">
      <c r="A30" s="215">
        <v>2</v>
      </c>
      <c r="B30" s="215"/>
      <c r="C30" s="216"/>
      <c r="D30" s="217"/>
      <c r="E30" s="215"/>
      <c r="F30" s="218"/>
      <c r="G30" s="216" t="s">
        <v>84</v>
      </c>
      <c r="H30" s="219">
        <v>1</v>
      </c>
      <c r="I30" s="220">
        <f>SUM(I31+I41+I62+I83+I91+I107+I130+I146+I155)</f>
        <v>91692</v>
      </c>
      <c r="J30" s="220">
        <f>SUM(J31+J41+J62+J83+J91+J107+J130+J146+J155)</f>
        <v>68769</v>
      </c>
      <c r="K30" s="221">
        <f>SUM(K31+K41+K62+K83+K91+K107+K130+K146+K155)</f>
        <v>45554.14</v>
      </c>
      <c r="L30" s="220">
        <f>SUM(L31+L41+L62+L83+L91+L107+L130+L146+L155)</f>
        <v>45554.14</v>
      </c>
      <c r="M30" s="222"/>
      <c r="N30" s="222"/>
      <c r="O30" s="222"/>
      <c r="P30" s="222"/>
      <c r="Q30" s="222"/>
    </row>
    <row r="31" spans="1:12" ht="24.75" customHeight="1">
      <c r="A31" s="224">
        <v>2</v>
      </c>
      <c r="B31" s="225">
        <v>1</v>
      </c>
      <c r="C31" s="226"/>
      <c r="D31" s="227"/>
      <c r="E31" s="228"/>
      <c r="F31" s="229"/>
      <c r="G31" s="225" t="s">
        <v>85</v>
      </c>
      <c r="H31" s="230">
        <v>2</v>
      </c>
      <c r="I31" s="220">
        <f>SUM(I32+I37)</f>
        <v>89377</v>
      </c>
      <c r="J31" s="220">
        <f>SUM(J32+J37)</f>
        <v>67018</v>
      </c>
      <c r="K31" s="231">
        <f>SUM(K32+K37)</f>
        <v>44567.35</v>
      </c>
      <c r="L31" s="232">
        <f>SUM(L32+L37)</f>
        <v>44567.35</v>
      </c>
    </row>
    <row r="32" spans="1:12" ht="14.25" customHeight="1">
      <c r="A32" s="233">
        <v>2</v>
      </c>
      <c r="B32" s="233">
        <v>1</v>
      </c>
      <c r="C32" s="234">
        <v>1</v>
      </c>
      <c r="D32" s="235"/>
      <c r="E32" s="233"/>
      <c r="F32" s="236"/>
      <c r="G32" s="237" t="s">
        <v>86</v>
      </c>
      <c r="H32" s="219">
        <v>3</v>
      </c>
      <c r="I32" s="238">
        <f aca="true" t="shared" si="0" ref="I32:L33">SUM(I33)</f>
        <v>68239</v>
      </c>
      <c r="J32" s="238">
        <f t="shared" si="0"/>
        <v>51168</v>
      </c>
      <c r="K32" s="239">
        <f t="shared" si="0"/>
        <v>34063.25</v>
      </c>
      <c r="L32" s="238">
        <f t="shared" si="0"/>
        <v>34063.25</v>
      </c>
    </row>
    <row r="33" spans="1:12" ht="13.5" customHeight="1">
      <c r="A33" s="240">
        <v>2</v>
      </c>
      <c r="B33" s="233">
        <v>1</v>
      </c>
      <c r="C33" s="234">
        <v>1</v>
      </c>
      <c r="D33" s="235">
        <v>1</v>
      </c>
      <c r="E33" s="233"/>
      <c r="F33" s="236"/>
      <c r="G33" s="234" t="s">
        <v>86</v>
      </c>
      <c r="H33" s="241">
        <v>4</v>
      </c>
      <c r="I33" s="238">
        <f t="shared" si="0"/>
        <v>68239</v>
      </c>
      <c r="J33" s="238">
        <f t="shared" si="0"/>
        <v>51168</v>
      </c>
      <c r="K33" s="239">
        <f t="shared" si="0"/>
        <v>34063.25</v>
      </c>
      <c r="L33" s="238">
        <f t="shared" si="0"/>
        <v>34063.25</v>
      </c>
    </row>
    <row r="34" spans="1:12" ht="12.75">
      <c r="A34" s="240">
        <v>2</v>
      </c>
      <c r="B34" s="233">
        <v>1</v>
      </c>
      <c r="C34" s="234">
        <v>1</v>
      </c>
      <c r="D34" s="235">
        <v>1</v>
      </c>
      <c r="E34" s="233">
        <v>1</v>
      </c>
      <c r="F34" s="236"/>
      <c r="G34" s="234" t="s">
        <v>87</v>
      </c>
      <c r="H34" s="219">
        <v>5</v>
      </c>
      <c r="I34" s="239">
        <f>SUM(I35:I36)</f>
        <v>68239</v>
      </c>
      <c r="J34" s="238">
        <f>SUM(J35:J36)</f>
        <v>51168</v>
      </c>
      <c r="K34" s="239">
        <f>SUM(K35:K36)</f>
        <v>34063.25</v>
      </c>
      <c r="L34" s="238">
        <f>SUM(L35:L36)</f>
        <v>34063.25</v>
      </c>
    </row>
    <row r="35" spans="1:12" ht="14.25" customHeight="1">
      <c r="A35" s="240">
        <v>2</v>
      </c>
      <c r="B35" s="233">
        <v>1</v>
      </c>
      <c r="C35" s="234">
        <v>1</v>
      </c>
      <c r="D35" s="235">
        <v>1</v>
      </c>
      <c r="E35" s="233">
        <v>1</v>
      </c>
      <c r="F35" s="236">
        <v>1</v>
      </c>
      <c r="G35" s="234" t="s">
        <v>88</v>
      </c>
      <c r="H35" s="241">
        <v>6</v>
      </c>
      <c r="I35" s="242">
        <v>68239</v>
      </c>
      <c r="J35" s="243">
        <v>51168</v>
      </c>
      <c r="K35" s="243">
        <v>34063.25</v>
      </c>
      <c r="L35" s="243">
        <v>34063.25</v>
      </c>
    </row>
    <row r="36" spans="1:12" ht="12.75" customHeight="1" hidden="1">
      <c r="A36" s="240">
        <v>2</v>
      </c>
      <c r="B36" s="233">
        <v>1</v>
      </c>
      <c r="C36" s="234">
        <v>1</v>
      </c>
      <c r="D36" s="235">
        <v>1</v>
      </c>
      <c r="E36" s="233">
        <v>1</v>
      </c>
      <c r="F36" s="236">
        <v>2</v>
      </c>
      <c r="G36" s="234" t="s">
        <v>89</v>
      </c>
      <c r="H36" s="219">
        <v>7</v>
      </c>
      <c r="I36" s="243">
        <v>0</v>
      </c>
      <c r="J36" s="243">
        <v>0</v>
      </c>
      <c r="K36" s="243">
        <v>0</v>
      </c>
      <c r="L36" s="243">
        <v>0</v>
      </c>
    </row>
    <row r="37" spans="1:12" ht="13.5" customHeight="1">
      <c r="A37" s="240">
        <v>2</v>
      </c>
      <c r="B37" s="233">
        <v>1</v>
      </c>
      <c r="C37" s="234">
        <v>2</v>
      </c>
      <c r="D37" s="235"/>
      <c r="E37" s="233"/>
      <c r="F37" s="236"/>
      <c r="G37" s="237" t="s">
        <v>90</v>
      </c>
      <c r="H37" s="241">
        <v>8</v>
      </c>
      <c r="I37" s="239">
        <f aca="true" t="shared" si="1" ref="I37:L39">I38</f>
        <v>21138</v>
      </c>
      <c r="J37" s="238">
        <f t="shared" si="1"/>
        <v>15850</v>
      </c>
      <c r="K37" s="239">
        <f t="shared" si="1"/>
        <v>10504.1</v>
      </c>
      <c r="L37" s="238">
        <f t="shared" si="1"/>
        <v>10504.1</v>
      </c>
    </row>
    <row r="38" spans="1:12" ht="12.75">
      <c r="A38" s="240">
        <v>2</v>
      </c>
      <c r="B38" s="233">
        <v>1</v>
      </c>
      <c r="C38" s="234">
        <v>2</v>
      </c>
      <c r="D38" s="235">
        <v>1</v>
      </c>
      <c r="E38" s="233"/>
      <c r="F38" s="236"/>
      <c r="G38" s="234" t="s">
        <v>90</v>
      </c>
      <c r="H38" s="219">
        <v>9</v>
      </c>
      <c r="I38" s="239">
        <f t="shared" si="1"/>
        <v>21138</v>
      </c>
      <c r="J38" s="238">
        <f t="shared" si="1"/>
        <v>15850</v>
      </c>
      <c r="K38" s="238">
        <f t="shared" si="1"/>
        <v>10504.1</v>
      </c>
      <c r="L38" s="238">
        <f t="shared" si="1"/>
        <v>10504.1</v>
      </c>
    </row>
    <row r="39" spans="1:12" ht="13.5" customHeight="1">
      <c r="A39" s="240">
        <v>2</v>
      </c>
      <c r="B39" s="233">
        <v>1</v>
      </c>
      <c r="C39" s="234">
        <v>2</v>
      </c>
      <c r="D39" s="235">
        <v>1</v>
      </c>
      <c r="E39" s="233">
        <v>1</v>
      </c>
      <c r="F39" s="236"/>
      <c r="G39" s="234" t="s">
        <v>90</v>
      </c>
      <c r="H39" s="241">
        <v>10</v>
      </c>
      <c r="I39" s="238">
        <f t="shared" si="1"/>
        <v>21138</v>
      </c>
      <c r="J39" s="238">
        <f t="shared" si="1"/>
        <v>15850</v>
      </c>
      <c r="K39" s="238">
        <f t="shared" si="1"/>
        <v>10504.1</v>
      </c>
      <c r="L39" s="238">
        <f t="shared" si="1"/>
        <v>10504.1</v>
      </c>
    </row>
    <row r="40" spans="1:12" ht="14.25" customHeight="1">
      <c r="A40" s="240">
        <v>2</v>
      </c>
      <c r="B40" s="233">
        <v>1</v>
      </c>
      <c r="C40" s="234">
        <v>2</v>
      </c>
      <c r="D40" s="235">
        <v>1</v>
      </c>
      <c r="E40" s="233">
        <v>1</v>
      </c>
      <c r="F40" s="236">
        <v>1</v>
      </c>
      <c r="G40" s="234" t="s">
        <v>90</v>
      </c>
      <c r="H40" s="219">
        <v>11</v>
      </c>
      <c r="I40" s="244">
        <v>21138</v>
      </c>
      <c r="J40" s="243">
        <v>15850</v>
      </c>
      <c r="K40" s="243">
        <v>10504.1</v>
      </c>
      <c r="L40" s="243">
        <v>10504.1</v>
      </c>
    </row>
    <row r="41" spans="1:12" ht="12.75" customHeight="1">
      <c r="A41" s="245">
        <v>2</v>
      </c>
      <c r="B41" s="246">
        <v>2</v>
      </c>
      <c r="C41" s="226"/>
      <c r="D41" s="227"/>
      <c r="E41" s="228"/>
      <c r="F41" s="229"/>
      <c r="G41" s="225" t="s">
        <v>91</v>
      </c>
      <c r="H41" s="230">
        <v>12</v>
      </c>
      <c r="I41" s="247">
        <f aca="true" t="shared" si="2" ref="I41:L43">I42</f>
        <v>2315</v>
      </c>
      <c r="J41" s="248">
        <f t="shared" si="2"/>
        <v>1751</v>
      </c>
      <c r="K41" s="247">
        <f t="shared" si="2"/>
        <v>986.79</v>
      </c>
      <c r="L41" s="247">
        <f t="shared" si="2"/>
        <v>986.79</v>
      </c>
    </row>
    <row r="42" spans="1:12" ht="12.75" customHeight="1">
      <c r="A42" s="240">
        <v>2</v>
      </c>
      <c r="B42" s="233">
        <v>2</v>
      </c>
      <c r="C42" s="234">
        <v>1</v>
      </c>
      <c r="D42" s="235"/>
      <c r="E42" s="233"/>
      <c r="F42" s="236"/>
      <c r="G42" s="237" t="s">
        <v>91</v>
      </c>
      <c r="H42" s="219">
        <v>13</v>
      </c>
      <c r="I42" s="238">
        <f t="shared" si="2"/>
        <v>2315</v>
      </c>
      <c r="J42" s="239">
        <f t="shared" si="2"/>
        <v>1751</v>
      </c>
      <c r="K42" s="238">
        <f t="shared" si="2"/>
        <v>986.79</v>
      </c>
      <c r="L42" s="239">
        <f t="shared" si="2"/>
        <v>986.79</v>
      </c>
    </row>
    <row r="43" spans="1:12" ht="12.75">
      <c r="A43" s="240">
        <v>2</v>
      </c>
      <c r="B43" s="233">
        <v>2</v>
      </c>
      <c r="C43" s="234">
        <v>1</v>
      </c>
      <c r="D43" s="235">
        <v>1</v>
      </c>
      <c r="E43" s="233"/>
      <c r="F43" s="236"/>
      <c r="G43" s="234" t="s">
        <v>91</v>
      </c>
      <c r="H43" s="241">
        <v>14</v>
      </c>
      <c r="I43" s="238">
        <f t="shared" si="2"/>
        <v>2315</v>
      </c>
      <c r="J43" s="239">
        <f t="shared" si="2"/>
        <v>1751</v>
      </c>
      <c r="K43" s="249">
        <f t="shared" si="2"/>
        <v>986.79</v>
      </c>
      <c r="L43" s="249">
        <f t="shared" si="2"/>
        <v>986.79</v>
      </c>
    </row>
    <row r="44" spans="1:12" ht="15" customHeight="1">
      <c r="A44" s="250">
        <v>2</v>
      </c>
      <c r="B44" s="251">
        <v>2</v>
      </c>
      <c r="C44" s="252">
        <v>1</v>
      </c>
      <c r="D44" s="253">
        <v>1</v>
      </c>
      <c r="E44" s="251">
        <v>1</v>
      </c>
      <c r="F44" s="254"/>
      <c r="G44" s="252" t="s">
        <v>91</v>
      </c>
      <c r="H44" s="255">
        <v>15</v>
      </c>
      <c r="I44" s="256">
        <f>SUM(I45:I61)-I53</f>
        <v>2315</v>
      </c>
      <c r="J44" s="257">
        <f>SUM(J45:J61)-J53</f>
        <v>1751</v>
      </c>
      <c r="K44" s="257">
        <f>SUM(K45:K61)-K53</f>
        <v>986.79</v>
      </c>
      <c r="L44" s="258">
        <f>SUM(L45:L61)-L53</f>
        <v>986.79</v>
      </c>
    </row>
    <row r="45" spans="1:12" ht="12.75" hidden="1">
      <c r="A45" s="259">
        <v>2</v>
      </c>
      <c r="B45" s="260">
        <v>2</v>
      </c>
      <c r="C45" s="261">
        <v>1</v>
      </c>
      <c r="D45" s="262">
        <v>1</v>
      </c>
      <c r="E45" s="260">
        <v>1</v>
      </c>
      <c r="F45" s="263">
        <v>1</v>
      </c>
      <c r="G45" s="261" t="s">
        <v>92</v>
      </c>
      <c r="H45" s="241">
        <v>16</v>
      </c>
      <c r="I45" s="243">
        <v>0</v>
      </c>
      <c r="J45" s="243">
        <v>0</v>
      </c>
      <c r="K45" s="243">
        <v>0</v>
      </c>
      <c r="L45" s="243">
        <v>0</v>
      </c>
    </row>
    <row r="46" spans="1:12" ht="26.25" customHeight="1" hidden="1">
      <c r="A46" s="259">
        <v>2</v>
      </c>
      <c r="B46" s="260">
        <v>2</v>
      </c>
      <c r="C46" s="261">
        <v>1</v>
      </c>
      <c r="D46" s="262">
        <v>1</v>
      </c>
      <c r="E46" s="260">
        <v>1</v>
      </c>
      <c r="F46" s="264">
        <v>2</v>
      </c>
      <c r="G46" s="261" t="s">
        <v>93</v>
      </c>
      <c r="H46" s="219">
        <v>17</v>
      </c>
      <c r="I46" s="243">
        <v>0</v>
      </c>
      <c r="J46" s="243">
        <v>0</v>
      </c>
      <c r="K46" s="243">
        <v>0</v>
      </c>
      <c r="L46" s="243">
        <v>0</v>
      </c>
    </row>
    <row r="47" spans="1:12" ht="14.25" customHeight="1" hidden="1">
      <c r="A47" s="259">
        <v>2</v>
      </c>
      <c r="B47" s="260">
        <v>2</v>
      </c>
      <c r="C47" s="261">
        <v>1</v>
      </c>
      <c r="D47" s="262">
        <v>1</v>
      </c>
      <c r="E47" s="260">
        <v>1</v>
      </c>
      <c r="F47" s="264">
        <v>5</v>
      </c>
      <c r="G47" s="261" t="s">
        <v>94</v>
      </c>
      <c r="H47" s="241">
        <v>18</v>
      </c>
      <c r="I47" s="243">
        <v>0</v>
      </c>
      <c r="J47" s="243">
        <v>0</v>
      </c>
      <c r="K47" s="243">
        <v>0</v>
      </c>
      <c r="L47" s="243">
        <v>0</v>
      </c>
    </row>
    <row r="48" spans="1:12" ht="18" customHeight="1" hidden="1">
      <c r="A48" s="259">
        <v>2</v>
      </c>
      <c r="B48" s="260">
        <v>2</v>
      </c>
      <c r="C48" s="261">
        <v>1</v>
      </c>
      <c r="D48" s="262">
        <v>1</v>
      </c>
      <c r="E48" s="260">
        <v>1</v>
      </c>
      <c r="F48" s="264">
        <v>6</v>
      </c>
      <c r="G48" s="261" t="s">
        <v>95</v>
      </c>
      <c r="H48" s="219">
        <v>19</v>
      </c>
      <c r="I48" s="243">
        <v>0</v>
      </c>
      <c r="J48" s="243">
        <v>0</v>
      </c>
      <c r="K48" s="243">
        <v>0</v>
      </c>
      <c r="L48" s="243">
        <v>0</v>
      </c>
    </row>
    <row r="49" spans="1:12" ht="18" customHeight="1" hidden="1">
      <c r="A49" s="265">
        <v>2</v>
      </c>
      <c r="B49" s="266">
        <v>2</v>
      </c>
      <c r="C49" s="267">
        <v>1</v>
      </c>
      <c r="D49" s="268">
        <v>1</v>
      </c>
      <c r="E49" s="266">
        <v>1</v>
      </c>
      <c r="F49" s="269">
        <v>7</v>
      </c>
      <c r="G49" s="267" t="s">
        <v>96</v>
      </c>
      <c r="H49" s="230">
        <v>20</v>
      </c>
      <c r="I49" s="243">
        <v>0</v>
      </c>
      <c r="J49" s="243">
        <v>0</v>
      </c>
      <c r="K49" s="243">
        <v>0</v>
      </c>
      <c r="L49" s="243">
        <v>0</v>
      </c>
    </row>
    <row r="50" spans="1:12" ht="18" customHeight="1">
      <c r="A50" s="259">
        <v>2</v>
      </c>
      <c r="B50" s="260">
        <v>2</v>
      </c>
      <c r="C50" s="261">
        <v>1</v>
      </c>
      <c r="D50" s="262">
        <v>1</v>
      </c>
      <c r="E50" s="260">
        <v>1</v>
      </c>
      <c r="F50" s="264">
        <v>8</v>
      </c>
      <c r="G50" s="261" t="s">
        <v>97</v>
      </c>
      <c r="H50" s="219">
        <v>21</v>
      </c>
      <c r="I50" s="243">
        <v>436</v>
      </c>
      <c r="J50" s="243">
        <v>436</v>
      </c>
      <c r="K50" s="243">
        <v>122.58</v>
      </c>
      <c r="L50" s="243">
        <v>122.58</v>
      </c>
    </row>
    <row r="51" spans="1:12" ht="18.75" customHeight="1">
      <c r="A51" s="265">
        <v>2</v>
      </c>
      <c r="B51" s="266">
        <v>2</v>
      </c>
      <c r="C51" s="267">
        <v>1</v>
      </c>
      <c r="D51" s="268">
        <v>1</v>
      </c>
      <c r="E51" s="266">
        <v>1</v>
      </c>
      <c r="F51" s="269">
        <v>10</v>
      </c>
      <c r="G51" s="267" t="s">
        <v>98</v>
      </c>
      <c r="H51" s="270">
        <v>22</v>
      </c>
      <c r="I51" s="243">
        <v>1404</v>
      </c>
      <c r="J51" s="243">
        <v>840</v>
      </c>
      <c r="K51" s="243">
        <v>542.64</v>
      </c>
      <c r="L51" s="243">
        <v>542.64</v>
      </c>
    </row>
    <row r="52" spans="1:12" ht="42" customHeight="1" hidden="1">
      <c r="A52" s="259">
        <v>2</v>
      </c>
      <c r="B52" s="260">
        <v>2</v>
      </c>
      <c r="C52" s="261">
        <v>1</v>
      </c>
      <c r="D52" s="262">
        <v>1</v>
      </c>
      <c r="E52" s="260">
        <v>1</v>
      </c>
      <c r="F52" s="264">
        <v>11</v>
      </c>
      <c r="G52" s="261" t="s">
        <v>99</v>
      </c>
      <c r="H52" s="241">
        <v>23</v>
      </c>
      <c r="I52" s="244">
        <v>0</v>
      </c>
      <c r="J52" s="243">
        <v>0</v>
      </c>
      <c r="K52" s="243">
        <v>0</v>
      </c>
      <c r="L52" s="243">
        <v>0</v>
      </c>
    </row>
    <row r="53" spans="1:12" ht="11.25" customHeight="1" hidden="1">
      <c r="A53" s="271">
        <v>1</v>
      </c>
      <c r="B53" s="272"/>
      <c r="C53" s="272"/>
      <c r="D53" s="272"/>
      <c r="E53" s="272"/>
      <c r="F53" s="273"/>
      <c r="G53" s="274">
        <v>2</v>
      </c>
      <c r="H53" s="275">
        <v>3</v>
      </c>
      <c r="I53" s="276">
        <v>4</v>
      </c>
      <c r="J53" s="277">
        <v>5</v>
      </c>
      <c r="K53" s="278">
        <v>6</v>
      </c>
      <c r="L53" s="276">
        <v>7</v>
      </c>
    </row>
    <row r="54" spans="1:12" ht="15.75" customHeight="1" hidden="1">
      <c r="A54" s="279">
        <v>2</v>
      </c>
      <c r="B54" s="280">
        <v>2</v>
      </c>
      <c r="C54" s="281">
        <v>1</v>
      </c>
      <c r="D54" s="281">
        <v>1</v>
      </c>
      <c r="E54" s="281">
        <v>1</v>
      </c>
      <c r="F54" s="282">
        <v>12</v>
      </c>
      <c r="G54" s="281" t="s">
        <v>100</v>
      </c>
      <c r="H54" s="283">
        <v>24</v>
      </c>
      <c r="I54" s="284">
        <v>0</v>
      </c>
      <c r="J54" s="243">
        <v>0</v>
      </c>
      <c r="K54" s="243">
        <v>0</v>
      </c>
      <c r="L54" s="243">
        <v>0</v>
      </c>
    </row>
    <row r="55" spans="1:12" ht="25.5" customHeight="1" hidden="1">
      <c r="A55" s="259">
        <v>2</v>
      </c>
      <c r="B55" s="260">
        <v>2</v>
      </c>
      <c r="C55" s="261">
        <v>1</v>
      </c>
      <c r="D55" s="261">
        <v>1</v>
      </c>
      <c r="E55" s="261">
        <v>1</v>
      </c>
      <c r="F55" s="264">
        <v>14</v>
      </c>
      <c r="G55" s="261" t="s">
        <v>101</v>
      </c>
      <c r="H55" s="219">
        <v>25</v>
      </c>
      <c r="I55" s="244">
        <v>0</v>
      </c>
      <c r="J55" s="244">
        <v>0</v>
      </c>
      <c r="K55" s="244">
        <v>0</v>
      </c>
      <c r="L55" s="244">
        <v>0</v>
      </c>
    </row>
    <row r="56" spans="1:12" ht="25.5" customHeight="1" hidden="1">
      <c r="A56" s="259">
        <v>2</v>
      </c>
      <c r="B56" s="260">
        <v>2</v>
      </c>
      <c r="C56" s="261">
        <v>1</v>
      </c>
      <c r="D56" s="261">
        <v>1</v>
      </c>
      <c r="E56" s="261">
        <v>1</v>
      </c>
      <c r="F56" s="264">
        <v>15</v>
      </c>
      <c r="G56" s="261" t="s">
        <v>102</v>
      </c>
      <c r="H56" s="283">
        <v>26</v>
      </c>
      <c r="I56" s="244">
        <v>0</v>
      </c>
      <c r="J56" s="243">
        <v>0</v>
      </c>
      <c r="K56" s="243">
        <v>0</v>
      </c>
      <c r="L56" s="243">
        <v>0</v>
      </c>
    </row>
    <row r="57" spans="1:12" ht="12.75" hidden="1">
      <c r="A57" s="259">
        <v>2</v>
      </c>
      <c r="B57" s="260">
        <v>2</v>
      </c>
      <c r="C57" s="261">
        <v>1</v>
      </c>
      <c r="D57" s="261">
        <v>1</v>
      </c>
      <c r="E57" s="261">
        <v>1</v>
      </c>
      <c r="F57" s="264">
        <v>16</v>
      </c>
      <c r="G57" s="261" t="s">
        <v>103</v>
      </c>
      <c r="H57" s="219">
        <v>27</v>
      </c>
      <c r="I57" s="244">
        <v>0</v>
      </c>
      <c r="J57" s="243">
        <v>0</v>
      </c>
      <c r="K57" s="243">
        <v>0</v>
      </c>
      <c r="L57" s="243">
        <v>0</v>
      </c>
    </row>
    <row r="58" spans="1:12" ht="27.75" customHeight="1" hidden="1">
      <c r="A58" s="259">
        <v>2</v>
      </c>
      <c r="B58" s="260">
        <v>2</v>
      </c>
      <c r="C58" s="261">
        <v>1</v>
      </c>
      <c r="D58" s="261">
        <v>1</v>
      </c>
      <c r="E58" s="261">
        <v>1</v>
      </c>
      <c r="F58" s="264">
        <v>17</v>
      </c>
      <c r="G58" s="261" t="s">
        <v>104</v>
      </c>
      <c r="H58" s="283">
        <v>28</v>
      </c>
      <c r="I58" s="244">
        <v>0</v>
      </c>
      <c r="J58" s="244">
        <v>0</v>
      </c>
      <c r="K58" s="244">
        <v>0</v>
      </c>
      <c r="L58" s="244">
        <v>0</v>
      </c>
    </row>
    <row r="59" spans="1:12" ht="26.25" customHeight="1" hidden="1">
      <c r="A59" s="259">
        <v>2</v>
      </c>
      <c r="B59" s="260">
        <v>2</v>
      </c>
      <c r="C59" s="261">
        <v>1</v>
      </c>
      <c r="D59" s="261">
        <v>1</v>
      </c>
      <c r="E59" s="261">
        <v>1</v>
      </c>
      <c r="F59" s="264">
        <v>18</v>
      </c>
      <c r="G59" s="261" t="s">
        <v>105</v>
      </c>
      <c r="H59" s="219">
        <v>29</v>
      </c>
      <c r="I59" s="244">
        <v>0</v>
      </c>
      <c r="J59" s="244">
        <v>0</v>
      </c>
      <c r="K59" s="244">
        <v>0</v>
      </c>
      <c r="L59" s="244">
        <v>0</v>
      </c>
    </row>
    <row r="60" spans="1:12" ht="14.25" customHeight="1" hidden="1">
      <c r="A60" s="259">
        <v>2</v>
      </c>
      <c r="B60" s="260">
        <v>2</v>
      </c>
      <c r="C60" s="261">
        <v>1</v>
      </c>
      <c r="D60" s="261">
        <v>1</v>
      </c>
      <c r="E60" s="261">
        <v>1</v>
      </c>
      <c r="F60" s="264">
        <v>20</v>
      </c>
      <c r="G60" s="261" t="s">
        <v>106</v>
      </c>
      <c r="H60" s="283">
        <v>30</v>
      </c>
      <c r="I60" s="244">
        <v>0</v>
      </c>
      <c r="J60" s="243">
        <v>0</v>
      </c>
      <c r="K60" s="243">
        <v>0</v>
      </c>
      <c r="L60" s="243">
        <v>0</v>
      </c>
    </row>
    <row r="61" spans="1:12" ht="15" customHeight="1">
      <c r="A61" s="259">
        <v>2</v>
      </c>
      <c r="B61" s="260">
        <v>2</v>
      </c>
      <c r="C61" s="261">
        <v>1</v>
      </c>
      <c r="D61" s="261">
        <v>1</v>
      </c>
      <c r="E61" s="261">
        <v>1</v>
      </c>
      <c r="F61" s="264">
        <v>30</v>
      </c>
      <c r="G61" s="261" t="s">
        <v>107</v>
      </c>
      <c r="H61" s="219">
        <v>31</v>
      </c>
      <c r="I61" s="244">
        <v>475</v>
      </c>
      <c r="J61" s="243">
        <v>475</v>
      </c>
      <c r="K61" s="243">
        <v>321.57</v>
      </c>
      <c r="L61" s="243">
        <v>321.57</v>
      </c>
    </row>
    <row r="62" spans="1:12" ht="14.25" customHeight="1" hidden="1">
      <c r="A62" s="285">
        <v>2</v>
      </c>
      <c r="B62" s="286">
        <v>3</v>
      </c>
      <c r="C62" s="225"/>
      <c r="D62" s="226"/>
      <c r="E62" s="226"/>
      <c r="F62" s="229"/>
      <c r="G62" s="287" t="s">
        <v>108</v>
      </c>
      <c r="H62" s="283">
        <v>32</v>
      </c>
      <c r="I62" s="288">
        <f>SUM(I63+I79)</f>
        <v>0</v>
      </c>
      <c r="J62" s="289">
        <f>SUM(J63+J79)</f>
        <v>0</v>
      </c>
      <c r="K62" s="290">
        <f>SUM(K63+K79)</f>
        <v>0</v>
      </c>
      <c r="L62" s="288">
        <f>SUM(L63+L79)</f>
        <v>0</v>
      </c>
    </row>
    <row r="63" spans="1:12" ht="13.5" customHeight="1" hidden="1">
      <c r="A63" s="240">
        <v>2</v>
      </c>
      <c r="B63" s="233">
        <v>3</v>
      </c>
      <c r="C63" s="234">
        <v>1</v>
      </c>
      <c r="D63" s="234"/>
      <c r="E63" s="234"/>
      <c r="F63" s="236"/>
      <c r="G63" s="237" t="s">
        <v>109</v>
      </c>
      <c r="H63" s="219">
        <v>33</v>
      </c>
      <c r="I63" s="238">
        <f>SUM(I64+I69+I74)</f>
        <v>0</v>
      </c>
      <c r="J63" s="291">
        <f>SUM(J64+J69+J74)</f>
        <v>0</v>
      </c>
      <c r="K63" s="239">
        <f>SUM(K64+K69+K74)</f>
        <v>0</v>
      </c>
      <c r="L63" s="238">
        <f>SUM(L64+L69+L74)</f>
        <v>0</v>
      </c>
    </row>
    <row r="64" spans="1:12" ht="15" customHeight="1" hidden="1">
      <c r="A64" s="240">
        <v>2</v>
      </c>
      <c r="B64" s="233">
        <v>3</v>
      </c>
      <c r="C64" s="234">
        <v>1</v>
      </c>
      <c r="D64" s="234">
        <v>1</v>
      </c>
      <c r="E64" s="234"/>
      <c r="F64" s="236"/>
      <c r="G64" s="237" t="s">
        <v>110</v>
      </c>
      <c r="H64" s="283">
        <v>34</v>
      </c>
      <c r="I64" s="238">
        <f>I65</f>
        <v>0</v>
      </c>
      <c r="J64" s="291">
        <f>J65</f>
        <v>0</v>
      </c>
      <c r="K64" s="239">
        <f>K65</f>
        <v>0</v>
      </c>
      <c r="L64" s="238">
        <f>L65</f>
        <v>0</v>
      </c>
    </row>
    <row r="65" spans="1:12" ht="13.5" customHeight="1" hidden="1">
      <c r="A65" s="240">
        <v>2</v>
      </c>
      <c r="B65" s="233">
        <v>3</v>
      </c>
      <c r="C65" s="234">
        <v>1</v>
      </c>
      <c r="D65" s="234">
        <v>1</v>
      </c>
      <c r="E65" s="234">
        <v>1</v>
      </c>
      <c r="F65" s="236"/>
      <c r="G65" s="234" t="s">
        <v>110</v>
      </c>
      <c r="H65" s="219">
        <v>35</v>
      </c>
      <c r="I65" s="238">
        <f>SUM(I66:I68)</f>
        <v>0</v>
      </c>
      <c r="J65" s="291">
        <f>SUM(J66:J68)</f>
        <v>0</v>
      </c>
      <c r="K65" s="239">
        <f>SUM(K66:K68)</f>
        <v>0</v>
      </c>
      <c r="L65" s="238">
        <f>SUM(L66:L68)</f>
        <v>0</v>
      </c>
    </row>
    <row r="66" spans="1:17" s="293" customFormat="1" ht="30" customHeight="1" hidden="1">
      <c r="A66" s="259">
        <v>2</v>
      </c>
      <c r="B66" s="260">
        <v>3</v>
      </c>
      <c r="C66" s="261">
        <v>1</v>
      </c>
      <c r="D66" s="261">
        <v>1</v>
      </c>
      <c r="E66" s="261">
        <v>1</v>
      </c>
      <c r="F66" s="264">
        <v>1</v>
      </c>
      <c r="G66" s="261" t="s">
        <v>111</v>
      </c>
      <c r="H66" s="283">
        <v>36</v>
      </c>
      <c r="I66" s="244">
        <v>0</v>
      </c>
      <c r="J66" s="244">
        <v>0</v>
      </c>
      <c r="K66" s="244">
        <v>0</v>
      </c>
      <c r="L66" s="244">
        <v>0</v>
      </c>
      <c r="M66" s="292"/>
      <c r="N66" s="292"/>
      <c r="O66" s="292"/>
      <c r="P66" s="292"/>
      <c r="Q66" s="292"/>
    </row>
    <row r="67" spans="1:12" ht="27" customHeight="1" hidden="1">
      <c r="A67" s="259">
        <v>2</v>
      </c>
      <c r="B67" s="266">
        <v>3</v>
      </c>
      <c r="C67" s="267">
        <v>1</v>
      </c>
      <c r="D67" s="267">
        <v>1</v>
      </c>
      <c r="E67" s="267">
        <v>1</v>
      </c>
      <c r="F67" s="269">
        <v>2</v>
      </c>
      <c r="G67" s="267" t="s">
        <v>112</v>
      </c>
      <c r="H67" s="219">
        <v>37</v>
      </c>
      <c r="I67" s="242">
        <v>0</v>
      </c>
      <c r="J67" s="242">
        <v>0</v>
      </c>
      <c r="K67" s="242">
        <v>0</v>
      </c>
      <c r="L67" s="242">
        <v>0</v>
      </c>
    </row>
    <row r="68" spans="1:12" ht="16.5" customHeight="1" hidden="1">
      <c r="A68" s="260">
        <v>2</v>
      </c>
      <c r="B68" s="261">
        <v>3</v>
      </c>
      <c r="C68" s="261">
        <v>1</v>
      </c>
      <c r="D68" s="261">
        <v>1</v>
      </c>
      <c r="E68" s="261">
        <v>1</v>
      </c>
      <c r="F68" s="264">
        <v>3</v>
      </c>
      <c r="G68" s="261" t="s">
        <v>113</v>
      </c>
      <c r="H68" s="283">
        <v>38</v>
      </c>
      <c r="I68" s="294">
        <v>0</v>
      </c>
      <c r="J68" s="244">
        <v>0</v>
      </c>
      <c r="K68" s="244">
        <v>0</v>
      </c>
      <c r="L68" s="244">
        <v>0</v>
      </c>
    </row>
    <row r="69" spans="1:12" ht="29.25" customHeight="1" hidden="1">
      <c r="A69" s="228">
        <v>2</v>
      </c>
      <c r="B69" s="226">
        <v>3</v>
      </c>
      <c r="C69" s="226">
        <v>1</v>
      </c>
      <c r="D69" s="226">
        <v>2</v>
      </c>
      <c r="E69" s="226"/>
      <c r="F69" s="229"/>
      <c r="G69" s="295" t="s">
        <v>114</v>
      </c>
      <c r="H69" s="219">
        <v>39</v>
      </c>
      <c r="I69" s="288">
        <f>I70</f>
        <v>0</v>
      </c>
      <c r="J69" s="289">
        <f>J70</f>
        <v>0</v>
      </c>
      <c r="K69" s="290">
        <f>K70</f>
        <v>0</v>
      </c>
      <c r="L69" s="290">
        <f>L70</f>
        <v>0</v>
      </c>
    </row>
    <row r="70" spans="1:12" ht="27" customHeight="1" hidden="1">
      <c r="A70" s="251">
        <v>2</v>
      </c>
      <c r="B70" s="252">
        <v>3</v>
      </c>
      <c r="C70" s="252">
        <v>1</v>
      </c>
      <c r="D70" s="252">
        <v>2</v>
      </c>
      <c r="E70" s="252">
        <v>1</v>
      </c>
      <c r="F70" s="254"/>
      <c r="G70" s="296" t="s">
        <v>114</v>
      </c>
      <c r="H70" s="283">
        <v>40</v>
      </c>
      <c r="I70" s="249">
        <f>SUM(I71:I73)</f>
        <v>0</v>
      </c>
      <c r="J70" s="297">
        <f>SUM(J71:J73)</f>
        <v>0</v>
      </c>
      <c r="K70" s="298">
        <f>SUM(K71:K73)</f>
        <v>0</v>
      </c>
      <c r="L70" s="239">
        <f>SUM(L71:L73)</f>
        <v>0</v>
      </c>
    </row>
    <row r="71" spans="1:17" s="293" customFormat="1" ht="27" customHeight="1" hidden="1">
      <c r="A71" s="260">
        <v>2</v>
      </c>
      <c r="B71" s="261">
        <v>3</v>
      </c>
      <c r="C71" s="261">
        <v>1</v>
      </c>
      <c r="D71" s="261">
        <v>2</v>
      </c>
      <c r="E71" s="261">
        <v>1</v>
      </c>
      <c r="F71" s="264">
        <v>1</v>
      </c>
      <c r="G71" s="260" t="s">
        <v>111</v>
      </c>
      <c r="H71" s="219">
        <v>41</v>
      </c>
      <c r="I71" s="244">
        <v>0</v>
      </c>
      <c r="J71" s="244">
        <v>0</v>
      </c>
      <c r="K71" s="244">
        <v>0</v>
      </c>
      <c r="L71" s="244">
        <v>0</v>
      </c>
      <c r="M71" s="292"/>
      <c r="N71" s="292"/>
      <c r="O71" s="292"/>
      <c r="P71" s="292"/>
      <c r="Q71" s="292"/>
    </row>
    <row r="72" spans="1:12" ht="27.75" customHeight="1" hidden="1">
      <c r="A72" s="260">
        <v>2</v>
      </c>
      <c r="B72" s="261">
        <v>3</v>
      </c>
      <c r="C72" s="261">
        <v>1</v>
      </c>
      <c r="D72" s="261">
        <v>2</v>
      </c>
      <c r="E72" s="261">
        <v>1</v>
      </c>
      <c r="F72" s="264">
        <v>2</v>
      </c>
      <c r="G72" s="260" t="s">
        <v>112</v>
      </c>
      <c r="H72" s="283">
        <v>42</v>
      </c>
      <c r="I72" s="244">
        <v>0</v>
      </c>
      <c r="J72" s="244">
        <v>0</v>
      </c>
      <c r="K72" s="244">
        <v>0</v>
      </c>
      <c r="L72" s="244">
        <v>0</v>
      </c>
    </row>
    <row r="73" spans="1:12" ht="15" customHeight="1" hidden="1">
      <c r="A73" s="260">
        <v>2</v>
      </c>
      <c r="B73" s="261">
        <v>3</v>
      </c>
      <c r="C73" s="261">
        <v>1</v>
      </c>
      <c r="D73" s="261">
        <v>2</v>
      </c>
      <c r="E73" s="261">
        <v>1</v>
      </c>
      <c r="F73" s="264">
        <v>3</v>
      </c>
      <c r="G73" s="260" t="s">
        <v>113</v>
      </c>
      <c r="H73" s="219">
        <v>43</v>
      </c>
      <c r="I73" s="244">
        <v>0</v>
      </c>
      <c r="J73" s="244">
        <v>0</v>
      </c>
      <c r="K73" s="244">
        <v>0</v>
      </c>
      <c r="L73" s="244">
        <v>0</v>
      </c>
    </row>
    <row r="74" spans="1:12" ht="16.5" customHeight="1" hidden="1">
      <c r="A74" s="233">
        <v>2</v>
      </c>
      <c r="B74" s="234">
        <v>3</v>
      </c>
      <c r="C74" s="234">
        <v>1</v>
      </c>
      <c r="D74" s="234">
        <v>3</v>
      </c>
      <c r="E74" s="234"/>
      <c r="F74" s="236"/>
      <c r="G74" s="299" t="s">
        <v>115</v>
      </c>
      <c r="H74" s="283">
        <v>44</v>
      </c>
      <c r="I74" s="238">
        <f>I75</f>
        <v>0</v>
      </c>
      <c r="J74" s="291">
        <f>J75</f>
        <v>0</v>
      </c>
      <c r="K74" s="291">
        <f>K75</f>
        <v>0</v>
      </c>
      <c r="L74" s="239">
        <f>L75</f>
        <v>0</v>
      </c>
    </row>
    <row r="75" spans="1:12" ht="15.75" customHeight="1" hidden="1">
      <c r="A75" s="233">
        <v>2</v>
      </c>
      <c r="B75" s="234">
        <v>3</v>
      </c>
      <c r="C75" s="234">
        <v>1</v>
      </c>
      <c r="D75" s="234">
        <v>3</v>
      </c>
      <c r="E75" s="234">
        <v>1</v>
      </c>
      <c r="F75" s="236"/>
      <c r="G75" s="233" t="s">
        <v>115</v>
      </c>
      <c r="H75" s="219">
        <v>45</v>
      </c>
      <c r="I75" s="238">
        <f>SUM(I76:I78)</f>
        <v>0</v>
      </c>
      <c r="J75" s="291">
        <f>SUM(J76:J78)</f>
        <v>0</v>
      </c>
      <c r="K75" s="291">
        <f>SUM(K76:K78)</f>
        <v>0</v>
      </c>
      <c r="L75" s="239">
        <f>SUM(L76:L78)</f>
        <v>0</v>
      </c>
    </row>
    <row r="76" spans="1:12" ht="15" customHeight="1" hidden="1">
      <c r="A76" s="266">
        <v>2</v>
      </c>
      <c r="B76" s="267">
        <v>3</v>
      </c>
      <c r="C76" s="267">
        <v>1</v>
      </c>
      <c r="D76" s="267">
        <v>3</v>
      </c>
      <c r="E76" s="267">
        <v>1</v>
      </c>
      <c r="F76" s="269">
        <v>1</v>
      </c>
      <c r="G76" s="266" t="s">
        <v>116</v>
      </c>
      <c r="H76" s="283">
        <v>46</v>
      </c>
      <c r="I76" s="242">
        <v>0</v>
      </c>
      <c r="J76" s="242">
        <v>0</v>
      </c>
      <c r="K76" s="242">
        <v>0</v>
      </c>
      <c r="L76" s="242">
        <v>0</v>
      </c>
    </row>
    <row r="77" spans="1:12" ht="16.5" customHeight="1" hidden="1">
      <c r="A77" s="260">
        <v>2</v>
      </c>
      <c r="B77" s="261">
        <v>3</v>
      </c>
      <c r="C77" s="261">
        <v>1</v>
      </c>
      <c r="D77" s="261">
        <v>3</v>
      </c>
      <c r="E77" s="261">
        <v>1</v>
      </c>
      <c r="F77" s="264">
        <v>2</v>
      </c>
      <c r="G77" s="260" t="s">
        <v>117</v>
      </c>
      <c r="H77" s="219">
        <v>47</v>
      </c>
      <c r="I77" s="244">
        <v>0</v>
      </c>
      <c r="J77" s="244">
        <v>0</v>
      </c>
      <c r="K77" s="244">
        <v>0</v>
      </c>
      <c r="L77" s="244">
        <v>0</v>
      </c>
    </row>
    <row r="78" spans="1:12" ht="17.25" customHeight="1" hidden="1">
      <c r="A78" s="266">
        <v>2</v>
      </c>
      <c r="B78" s="267">
        <v>3</v>
      </c>
      <c r="C78" s="267">
        <v>1</v>
      </c>
      <c r="D78" s="267">
        <v>3</v>
      </c>
      <c r="E78" s="267">
        <v>1</v>
      </c>
      <c r="F78" s="269">
        <v>3</v>
      </c>
      <c r="G78" s="266" t="s">
        <v>118</v>
      </c>
      <c r="H78" s="283">
        <v>48</v>
      </c>
      <c r="I78" s="300">
        <v>0</v>
      </c>
      <c r="J78" s="242">
        <v>0</v>
      </c>
      <c r="K78" s="242">
        <v>0</v>
      </c>
      <c r="L78" s="242">
        <v>0</v>
      </c>
    </row>
    <row r="79" spans="1:12" ht="14.25" customHeight="1" hidden="1">
      <c r="A79" s="233">
        <v>2</v>
      </c>
      <c r="B79" s="234">
        <v>3</v>
      </c>
      <c r="C79" s="234">
        <v>2</v>
      </c>
      <c r="D79" s="234"/>
      <c r="E79" s="234"/>
      <c r="F79" s="236"/>
      <c r="G79" s="299" t="s">
        <v>119</v>
      </c>
      <c r="H79" s="219">
        <v>49</v>
      </c>
      <c r="I79" s="238">
        <f aca="true" t="shared" si="3" ref="I79:L81">I80</f>
        <v>0</v>
      </c>
      <c r="J79" s="291">
        <f t="shared" si="3"/>
        <v>0</v>
      </c>
      <c r="K79" s="291">
        <f t="shared" si="3"/>
        <v>0</v>
      </c>
      <c r="L79" s="239">
        <f t="shared" si="3"/>
        <v>0</v>
      </c>
    </row>
    <row r="80" spans="1:12" ht="37.5" customHeight="1" hidden="1">
      <c r="A80" s="233">
        <v>2</v>
      </c>
      <c r="B80" s="234">
        <v>3</v>
      </c>
      <c r="C80" s="234">
        <v>2</v>
      </c>
      <c r="D80" s="234">
        <v>1</v>
      </c>
      <c r="E80" s="234"/>
      <c r="F80" s="236"/>
      <c r="G80" s="233" t="s">
        <v>120</v>
      </c>
      <c r="H80" s="283">
        <v>50</v>
      </c>
      <c r="I80" s="238">
        <f t="shared" si="3"/>
        <v>0</v>
      </c>
      <c r="J80" s="291">
        <f t="shared" si="3"/>
        <v>0</v>
      </c>
      <c r="K80" s="291">
        <f t="shared" si="3"/>
        <v>0</v>
      </c>
      <c r="L80" s="239">
        <f t="shared" si="3"/>
        <v>0</v>
      </c>
    </row>
    <row r="81" spans="1:12" ht="28.5" customHeight="1" hidden="1">
      <c r="A81" s="233">
        <v>2</v>
      </c>
      <c r="B81" s="234">
        <v>3</v>
      </c>
      <c r="C81" s="234">
        <v>2</v>
      </c>
      <c r="D81" s="234">
        <v>1</v>
      </c>
      <c r="E81" s="234">
        <v>1</v>
      </c>
      <c r="F81" s="236"/>
      <c r="G81" s="233" t="s">
        <v>120</v>
      </c>
      <c r="H81" s="219">
        <v>51</v>
      </c>
      <c r="I81" s="238">
        <f t="shared" si="3"/>
        <v>0</v>
      </c>
      <c r="J81" s="291">
        <f t="shared" si="3"/>
        <v>0</v>
      </c>
      <c r="K81" s="291">
        <f t="shared" si="3"/>
        <v>0</v>
      </c>
      <c r="L81" s="239">
        <f t="shared" si="3"/>
        <v>0</v>
      </c>
    </row>
    <row r="82" spans="1:12" ht="31.5" customHeight="1" hidden="1">
      <c r="A82" s="260">
        <v>2</v>
      </c>
      <c r="B82" s="261">
        <v>3</v>
      </c>
      <c r="C82" s="261">
        <v>2</v>
      </c>
      <c r="D82" s="261">
        <v>1</v>
      </c>
      <c r="E82" s="261">
        <v>1</v>
      </c>
      <c r="F82" s="264">
        <v>1</v>
      </c>
      <c r="G82" s="260" t="s">
        <v>120</v>
      </c>
      <c r="H82" s="283">
        <v>52</v>
      </c>
      <c r="I82" s="294">
        <v>0</v>
      </c>
      <c r="J82" s="244">
        <v>0</v>
      </c>
      <c r="K82" s="244">
        <v>0</v>
      </c>
      <c r="L82" s="244">
        <v>0</v>
      </c>
    </row>
    <row r="83" spans="1:12" ht="16.5" customHeight="1" hidden="1">
      <c r="A83" s="224">
        <v>2</v>
      </c>
      <c r="B83" s="301">
        <v>4</v>
      </c>
      <c r="C83" s="301"/>
      <c r="D83" s="301"/>
      <c r="E83" s="301"/>
      <c r="F83" s="302"/>
      <c r="G83" s="224" t="s">
        <v>121</v>
      </c>
      <c r="H83" s="219">
        <v>53</v>
      </c>
      <c r="I83" s="238">
        <f aca="true" t="shared" si="4" ref="I83:L85">I84</f>
        <v>0</v>
      </c>
      <c r="J83" s="291">
        <f t="shared" si="4"/>
        <v>0</v>
      </c>
      <c r="K83" s="291">
        <f t="shared" si="4"/>
        <v>0</v>
      </c>
      <c r="L83" s="239">
        <f t="shared" si="4"/>
        <v>0</v>
      </c>
    </row>
    <row r="84" spans="1:12" ht="15.75" customHeight="1" hidden="1">
      <c r="A84" s="233">
        <v>2</v>
      </c>
      <c r="B84" s="234">
        <v>4</v>
      </c>
      <c r="C84" s="234">
        <v>1</v>
      </c>
      <c r="D84" s="234"/>
      <c r="E84" s="234"/>
      <c r="F84" s="236"/>
      <c r="G84" s="299" t="s">
        <v>122</v>
      </c>
      <c r="H84" s="283">
        <v>54</v>
      </c>
      <c r="I84" s="238">
        <f t="shared" si="4"/>
        <v>0</v>
      </c>
      <c r="J84" s="291">
        <f t="shared" si="4"/>
        <v>0</v>
      </c>
      <c r="K84" s="291">
        <f t="shared" si="4"/>
        <v>0</v>
      </c>
      <c r="L84" s="239">
        <f t="shared" si="4"/>
        <v>0</v>
      </c>
    </row>
    <row r="85" spans="1:12" ht="17.25" customHeight="1" hidden="1">
      <c r="A85" s="233">
        <v>2</v>
      </c>
      <c r="B85" s="234">
        <v>4</v>
      </c>
      <c r="C85" s="234">
        <v>1</v>
      </c>
      <c r="D85" s="234">
        <v>1</v>
      </c>
      <c r="E85" s="234"/>
      <c r="F85" s="236"/>
      <c r="G85" s="233" t="s">
        <v>122</v>
      </c>
      <c r="H85" s="219">
        <v>55</v>
      </c>
      <c r="I85" s="238">
        <f t="shared" si="4"/>
        <v>0</v>
      </c>
      <c r="J85" s="291">
        <f t="shared" si="4"/>
        <v>0</v>
      </c>
      <c r="K85" s="291">
        <f t="shared" si="4"/>
        <v>0</v>
      </c>
      <c r="L85" s="239">
        <f t="shared" si="4"/>
        <v>0</v>
      </c>
    </row>
    <row r="86" spans="1:12" ht="18" customHeight="1" hidden="1">
      <c r="A86" s="233">
        <v>2</v>
      </c>
      <c r="B86" s="234">
        <v>4</v>
      </c>
      <c r="C86" s="234">
        <v>1</v>
      </c>
      <c r="D86" s="234">
        <v>1</v>
      </c>
      <c r="E86" s="234">
        <v>1</v>
      </c>
      <c r="F86" s="236"/>
      <c r="G86" s="233" t="s">
        <v>122</v>
      </c>
      <c r="H86" s="283">
        <v>56</v>
      </c>
      <c r="I86" s="238">
        <f>SUM(I87:I90)-I88</f>
        <v>0</v>
      </c>
      <c r="J86" s="291">
        <f>SUM(J87:J90)-J88</f>
        <v>0</v>
      </c>
      <c r="K86" s="291">
        <f>SUM(K87:K90)-K88</f>
        <v>0</v>
      </c>
      <c r="L86" s="239">
        <f>SUM(L87:L90)-L88</f>
        <v>0</v>
      </c>
    </row>
    <row r="87" spans="1:12" ht="16.5" customHeight="1" hidden="1">
      <c r="A87" s="260">
        <v>2</v>
      </c>
      <c r="B87" s="261">
        <v>4</v>
      </c>
      <c r="C87" s="261">
        <v>1</v>
      </c>
      <c r="D87" s="261">
        <v>1</v>
      </c>
      <c r="E87" s="261">
        <v>1</v>
      </c>
      <c r="F87" s="264">
        <v>1</v>
      </c>
      <c r="G87" s="260" t="s">
        <v>123</v>
      </c>
      <c r="H87" s="219">
        <v>57</v>
      </c>
      <c r="I87" s="244">
        <v>0</v>
      </c>
      <c r="J87" s="244">
        <v>0</v>
      </c>
      <c r="K87" s="244">
        <v>0</v>
      </c>
      <c r="L87" s="244">
        <v>0</v>
      </c>
    </row>
    <row r="88" spans="1:12" ht="12.75" customHeight="1" hidden="1">
      <c r="A88" s="303">
        <v>1</v>
      </c>
      <c r="B88" s="304"/>
      <c r="C88" s="304"/>
      <c r="D88" s="304"/>
      <c r="E88" s="304"/>
      <c r="F88" s="305"/>
      <c r="G88" s="306">
        <v>2</v>
      </c>
      <c r="H88" s="307">
        <v>3</v>
      </c>
      <c r="I88" s="308">
        <v>4</v>
      </c>
      <c r="J88" s="309">
        <v>5</v>
      </c>
      <c r="K88" s="309">
        <v>6</v>
      </c>
      <c r="L88" s="310">
        <v>7</v>
      </c>
    </row>
    <row r="89" spans="1:12" ht="13.5" customHeight="1" hidden="1">
      <c r="A89" s="260">
        <v>2</v>
      </c>
      <c r="B89" s="260">
        <v>4</v>
      </c>
      <c r="C89" s="260">
        <v>1</v>
      </c>
      <c r="D89" s="261">
        <v>1</v>
      </c>
      <c r="E89" s="261">
        <v>1</v>
      </c>
      <c r="F89" s="311">
        <v>2</v>
      </c>
      <c r="G89" s="262" t="s">
        <v>124</v>
      </c>
      <c r="H89" s="312">
        <v>58</v>
      </c>
      <c r="I89" s="244">
        <v>0</v>
      </c>
      <c r="J89" s="244">
        <v>0</v>
      </c>
      <c r="K89" s="244">
        <v>0</v>
      </c>
      <c r="L89" s="244">
        <v>0</v>
      </c>
    </row>
    <row r="90" spans="1:12" ht="12.75" hidden="1">
      <c r="A90" s="260">
        <v>2</v>
      </c>
      <c r="B90" s="261">
        <v>4</v>
      </c>
      <c r="C90" s="260">
        <v>1</v>
      </c>
      <c r="D90" s="261">
        <v>1</v>
      </c>
      <c r="E90" s="261">
        <v>1</v>
      </c>
      <c r="F90" s="311">
        <v>3</v>
      </c>
      <c r="G90" s="262" t="s">
        <v>125</v>
      </c>
      <c r="H90" s="312">
        <v>59</v>
      </c>
      <c r="I90" s="294">
        <v>0</v>
      </c>
      <c r="J90" s="244">
        <v>0</v>
      </c>
      <c r="K90" s="244">
        <v>0</v>
      </c>
      <c r="L90" s="244">
        <v>0</v>
      </c>
    </row>
    <row r="91" spans="1:12" ht="12.75" hidden="1">
      <c r="A91" s="224">
        <v>2</v>
      </c>
      <c r="B91" s="301">
        <v>5</v>
      </c>
      <c r="C91" s="224"/>
      <c r="D91" s="301"/>
      <c r="E91" s="301"/>
      <c r="F91" s="313"/>
      <c r="G91" s="314" t="s">
        <v>126</v>
      </c>
      <c r="H91" s="312">
        <v>60</v>
      </c>
      <c r="I91" s="238">
        <f>SUM(I92+I97+I102)</f>
        <v>0</v>
      </c>
      <c r="J91" s="291">
        <f>SUM(J92+J97+J102)</f>
        <v>0</v>
      </c>
      <c r="K91" s="291">
        <f>SUM(K92+K97+K102)</f>
        <v>0</v>
      </c>
      <c r="L91" s="239">
        <f>SUM(L92+L97+L102)</f>
        <v>0</v>
      </c>
    </row>
    <row r="92" spans="1:12" ht="12.75" hidden="1">
      <c r="A92" s="228">
        <v>2</v>
      </c>
      <c r="B92" s="226">
        <v>5</v>
      </c>
      <c r="C92" s="228">
        <v>1</v>
      </c>
      <c r="D92" s="226"/>
      <c r="E92" s="226"/>
      <c r="F92" s="315"/>
      <c r="G92" s="316" t="s">
        <v>127</v>
      </c>
      <c r="H92" s="312">
        <v>61</v>
      </c>
      <c r="I92" s="288">
        <f aca="true" t="shared" si="5" ref="I92:L93">I93</f>
        <v>0</v>
      </c>
      <c r="J92" s="289">
        <f t="shared" si="5"/>
        <v>0</v>
      </c>
      <c r="K92" s="289">
        <f t="shared" si="5"/>
        <v>0</v>
      </c>
      <c r="L92" s="290">
        <f t="shared" si="5"/>
        <v>0</v>
      </c>
    </row>
    <row r="93" spans="1:12" ht="12.75" hidden="1">
      <c r="A93" s="233">
        <v>2</v>
      </c>
      <c r="B93" s="234">
        <v>5</v>
      </c>
      <c r="C93" s="233">
        <v>1</v>
      </c>
      <c r="D93" s="234">
        <v>1</v>
      </c>
      <c r="E93" s="234"/>
      <c r="F93" s="317"/>
      <c r="G93" s="235" t="s">
        <v>127</v>
      </c>
      <c r="H93" s="312">
        <v>62</v>
      </c>
      <c r="I93" s="238">
        <f t="shared" si="5"/>
        <v>0</v>
      </c>
      <c r="J93" s="291">
        <f t="shared" si="5"/>
        <v>0</v>
      </c>
      <c r="K93" s="291">
        <f t="shared" si="5"/>
        <v>0</v>
      </c>
      <c r="L93" s="239">
        <f t="shared" si="5"/>
        <v>0</v>
      </c>
    </row>
    <row r="94" spans="1:12" ht="12.75" hidden="1">
      <c r="A94" s="233">
        <v>2</v>
      </c>
      <c r="B94" s="234">
        <v>5</v>
      </c>
      <c r="C94" s="233">
        <v>1</v>
      </c>
      <c r="D94" s="234">
        <v>1</v>
      </c>
      <c r="E94" s="234">
        <v>1</v>
      </c>
      <c r="F94" s="317"/>
      <c r="G94" s="235" t="s">
        <v>127</v>
      </c>
      <c r="H94" s="312">
        <v>63</v>
      </c>
      <c r="I94" s="238">
        <f>SUM(I95:I96)</f>
        <v>0</v>
      </c>
      <c r="J94" s="291">
        <f>SUM(J95:J96)</f>
        <v>0</v>
      </c>
      <c r="K94" s="291">
        <f>SUM(K95:K96)</f>
        <v>0</v>
      </c>
      <c r="L94" s="239">
        <f>SUM(L95:L96)</f>
        <v>0</v>
      </c>
    </row>
    <row r="95" spans="1:12" ht="12.75" hidden="1">
      <c r="A95" s="233">
        <v>2</v>
      </c>
      <c r="B95" s="234">
        <v>5</v>
      </c>
      <c r="C95" s="233">
        <v>1</v>
      </c>
      <c r="D95" s="234">
        <v>1</v>
      </c>
      <c r="E95" s="234">
        <v>1</v>
      </c>
      <c r="F95" s="317">
        <v>1</v>
      </c>
      <c r="G95" s="235" t="s">
        <v>128</v>
      </c>
      <c r="H95" s="312">
        <v>64</v>
      </c>
      <c r="I95" s="244">
        <v>0</v>
      </c>
      <c r="J95" s="244">
        <v>0</v>
      </c>
      <c r="K95" s="244">
        <v>0</v>
      </c>
      <c r="L95" s="244">
        <v>0</v>
      </c>
    </row>
    <row r="96" spans="1:12" ht="12.75" hidden="1">
      <c r="A96" s="318">
        <v>2</v>
      </c>
      <c r="B96" s="281">
        <v>5</v>
      </c>
      <c r="C96" s="280">
        <v>1</v>
      </c>
      <c r="D96" s="281">
        <v>1</v>
      </c>
      <c r="E96" s="281">
        <v>1</v>
      </c>
      <c r="F96" s="319">
        <v>2</v>
      </c>
      <c r="G96" s="320" t="s">
        <v>129</v>
      </c>
      <c r="H96" s="312">
        <v>65</v>
      </c>
      <c r="I96" s="321">
        <v>0</v>
      </c>
      <c r="J96" s="284">
        <v>0</v>
      </c>
      <c r="K96" s="284">
        <v>0</v>
      </c>
      <c r="L96" s="284">
        <v>0</v>
      </c>
    </row>
    <row r="97" spans="1:12" ht="12" customHeight="1" hidden="1">
      <c r="A97" s="233">
        <v>2</v>
      </c>
      <c r="B97" s="234">
        <v>5</v>
      </c>
      <c r="C97" s="233">
        <v>2</v>
      </c>
      <c r="D97" s="234"/>
      <c r="E97" s="234"/>
      <c r="F97" s="317"/>
      <c r="G97" s="322" t="s">
        <v>130</v>
      </c>
      <c r="H97" s="312">
        <v>66</v>
      </c>
      <c r="I97" s="238">
        <f aca="true" t="shared" si="6" ref="I97:L98">I98</f>
        <v>0</v>
      </c>
      <c r="J97" s="291">
        <f t="shared" si="6"/>
        <v>0</v>
      </c>
      <c r="K97" s="239">
        <f t="shared" si="6"/>
        <v>0</v>
      </c>
      <c r="L97" s="238">
        <f t="shared" si="6"/>
        <v>0</v>
      </c>
    </row>
    <row r="98" spans="1:12" ht="15.75" customHeight="1" hidden="1">
      <c r="A98" s="240">
        <v>2</v>
      </c>
      <c r="B98" s="233">
        <v>5</v>
      </c>
      <c r="C98" s="234">
        <v>2</v>
      </c>
      <c r="D98" s="235">
        <v>1</v>
      </c>
      <c r="E98" s="233"/>
      <c r="F98" s="317"/>
      <c r="G98" s="234" t="s">
        <v>130</v>
      </c>
      <c r="H98" s="312">
        <v>67</v>
      </c>
      <c r="I98" s="238">
        <f t="shared" si="6"/>
        <v>0</v>
      </c>
      <c r="J98" s="291">
        <f t="shared" si="6"/>
        <v>0</v>
      </c>
      <c r="K98" s="239">
        <f t="shared" si="6"/>
        <v>0</v>
      </c>
      <c r="L98" s="238">
        <f t="shared" si="6"/>
        <v>0</v>
      </c>
    </row>
    <row r="99" spans="1:12" ht="15" customHeight="1" hidden="1">
      <c r="A99" s="240">
        <v>2</v>
      </c>
      <c r="B99" s="233">
        <v>5</v>
      </c>
      <c r="C99" s="234">
        <v>2</v>
      </c>
      <c r="D99" s="235">
        <v>1</v>
      </c>
      <c r="E99" s="233">
        <v>1</v>
      </c>
      <c r="F99" s="317"/>
      <c r="G99" s="234" t="s">
        <v>130</v>
      </c>
      <c r="H99" s="312">
        <v>68</v>
      </c>
      <c r="I99" s="238">
        <f>SUM(I100:I101)</f>
        <v>0</v>
      </c>
      <c r="J99" s="291">
        <f>SUM(J100:J101)</f>
        <v>0</v>
      </c>
      <c r="K99" s="239">
        <f>SUM(K100:K101)</f>
        <v>0</v>
      </c>
      <c r="L99" s="238">
        <f>SUM(L100:L101)</f>
        <v>0</v>
      </c>
    </row>
    <row r="100" spans="1:12" ht="12.75" hidden="1">
      <c r="A100" s="259">
        <v>2</v>
      </c>
      <c r="B100" s="260">
        <v>5</v>
      </c>
      <c r="C100" s="261">
        <v>2</v>
      </c>
      <c r="D100" s="262">
        <v>1</v>
      </c>
      <c r="E100" s="260">
        <v>1</v>
      </c>
      <c r="F100" s="311">
        <v>1</v>
      </c>
      <c r="G100" s="261" t="s">
        <v>128</v>
      </c>
      <c r="H100" s="312">
        <v>69</v>
      </c>
      <c r="I100" s="294">
        <v>0</v>
      </c>
      <c r="J100" s="244">
        <v>0</v>
      </c>
      <c r="K100" s="244">
        <v>0</v>
      </c>
      <c r="L100" s="244">
        <v>0</v>
      </c>
    </row>
    <row r="101" spans="1:12" ht="15" customHeight="1" hidden="1">
      <c r="A101" s="259">
        <v>2</v>
      </c>
      <c r="B101" s="260">
        <v>5</v>
      </c>
      <c r="C101" s="261">
        <v>2</v>
      </c>
      <c r="D101" s="262">
        <v>1</v>
      </c>
      <c r="E101" s="260">
        <v>1</v>
      </c>
      <c r="F101" s="311">
        <v>2</v>
      </c>
      <c r="G101" s="261" t="s">
        <v>129</v>
      </c>
      <c r="H101" s="312">
        <v>70</v>
      </c>
      <c r="I101" s="244">
        <v>0</v>
      </c>
      <c r="J101" s="244">
        <v>0</v>
      </c>
      <c r="K101" s="244">
        <v>0</v>
      </c>
      <c r="L101" s="244">
        <v>0</v>
      </c>
    </row>
    <row r="102" spans="1:12" ht="15" customHeight="1" hidden="1">
      <c r="A102" s="240">
        <v>2</v>
      </c>
      <c r="B102" s="233">
        <v>5</v>
      </c>
      <c r="C102" s="234">
        <v>3</v>
      </c>
      <c r="D102" s="235"/>
      <c r="E102" s="233"/>
      <c r="F102" s="317"/>
      <c r="G102" s="237" t="s">
        <v>131</v>
      </c>
      <c r="H102" s="312">
        <v>71</v>
      </c>
      <c r="I102" s="238">
        <f aca="true" t="shared" si="7" ref="I102:L103">I103</f>
        <v>0</v>
      </c>
      <c r="J102" s="291">
        <f t="shared" si="7"/>
        <v>0</v>
      </c>
      <c r="K102" s="239">
        <f t="shared" si="7"/>
        <v>0</v>
      </c>
      <c r="L102" s="238">
        <f t="shared" si="7"/>
        <v>0</v>
      </c>
    </row>
    <row r="103" spans="1:12" ht="13.5" customHeight="1" hidden="1">
      <c r="A103" s="240">
        <v>2</v>
      </c>
      <c r="B103" s="233">
        <v>5</v>
      </c>
      <c r="C103" s="234">
        <v>3</v>
      </c>
      <c r="D103" s="235">
        <v>1</v>
      </c>
      <c r="E103" s="233"/>
      <c r="F103" s="317"/>
      <c r="G103" s="234" t="s">
        <v>131</v>
      </c>
      <c r="H103" s="312">
        <v>72</v>
      </c>
      <c r="I103" s="238">
        <f t="shared" si="7"/>
        <v>0</v>
      </c>
      <c r="J103" s="291">
        <f t="shared" si="7"/>
        <v>0</v>
      </c>
      <c r="K103" s="239">
        <f t="shared" si="7"/>
        <v>0</v>
      </c>
      <c r="L103" s="238">
        <f t="shared" si="7"/>
        <v>0</v>
      </c>
    </row>
    <row r="104" spans="1:12" ht="14.25" customHeight="1" hidden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323"/>
      <c r="G104" s="252" t="s">
        <v>131</v>
      </c>
      <c r="H104" s="312">
        <v>73</v>
      </c>
      <c r="I104" s="249">
        <f>SUM(I105:I106)</f>
        <v>0</v>
      </c>
      <c r="J104" s="297">
        <f>SUM(J105:J106)</f>
        <v>0</v>
      </c>
      <c r="K104" s="298">
        <f>SUM(K105:K106)</f>
        <v>0</v>
      </c>
      <c r="L104" s="249">
        <f>SUM(L105:L106)</f>
        <v>0</v>
      </c>
    </row>
    <row r="105" spans="1:12" ht="15" customHeight="1" hidden="1">
      <c r="A105" s="259">
        <v>2</v>
      </c>
      <c r="B105" s="260">
        <v>5</v>
      </c>
      <c r="C105" s="261">
        <v>3</v>
      </c>
      <c r="D105" s="262">
        <v>1</v>
      </c>
      <c r="E105" s="260">
        <v>1</v>
      </c>
      <c r="F105" s="311">
        <v>1</v>
      </c>
      <c r="G105" s="261" t="s">
        <v>128</v>
      </c>
      <c r="H105" s="312">
        <v>74</v>
      </c>
      <c r="I105" s="244">
        <v>0</v>
      </c>
      <c r="J105" s="244">
        <v>0</v>
      </c>
      <c r="K105" s="244">
        <v>0</v>
      </c>
      <c r="L105" s="244">
        <v>0</v>
      </c>
    </row>
    <row r="106" spans="1:12" ht="13.5" customHeight="1" hidden="1">
      <c r="A106" s="279">
        <v>2</v>
      </c>
      <c r="B106" s="318">
        <v>5</v>
      </c>
      <c r="C106" s="324">
        <v>3</v>
      </c>
      <c r="D106" s="325">
        <v>1</v>
      </c>
      <c r="E106" s="318">
        <v>1</v>
      </c>
      <c r="F106" s="326">
        <v>2</v>
      </c>
      <c r="G106" s="324" t="s">
        <v>129</v>
      </c>
      <c r="H106" s="312">
        <v>75</v>
      </c>
      <c r="I106" s="327">
        <v>0</v>
      </c>
      <c r="J106" s="244">
        <v>0</v>
      </c>
      <c r="K106" s="244">
        <v>0</v>
      </c>
      <c r="L106" s="244">
        <v>0</v>
      </c>
    </row>
    <row r="107" spans="1:12" ht="16.5" customHeight="1" hidden="1">
      <c r="A107" s="328">
        <v>2</v>
      </c>
      <c r="B107" s="224">
        <v>6</v>
      </c>
      <c r="C107" s="301"/>
      <c r="D107" s="314"/>
      <c r="E107" s="224"/>
      <c r="F107" s="313"/>
      <c r="G107" s="329" t="s">
        <v>132</v>
      </c>
      <c r="H107" s="312">
        <v>76</v>
      </c>
      <c r="I107" s="238">
        <f>SUM(I108+I113+I117+I121+I125)</f>
        <v>0</v>
      </c>
      <c r="J107" s="291">
        <f>SUM(J108+J113+J117+J121+J125)</f>
        <v>0</v>
      </c>
      <c r="K107" s="239">
        <f>SUM(K108+K113+K117+K121+K125)</f>
        <v>0</v>
      </c>
      <c r="L107" s="238">
        <f>SUM(L108+L113+L117+L121+L125)</f>
        <v>0</v>
      </c>
    </row>
    <row r="108" spans="1:12" ht="14.25" customHeight="1" hidden="1">
      <c r="A108" s="250">
        <v>2</v>
      </c>
      <c r="B108" s="251">
        <v>6</v>
      </c>
      <c r="C108" s="252">
        <v>1</v>
      </c>
      <c r="D108" s="253"/>
      <c r="E108" s="251"/>
      <c r="F108" s="323"/>
      <c r="G108" s="330" t="s">
        <v>133</v>
      </c>
      <c r="H108" s="312">
        <v>77</v>
      </c>
      <c r="I108" s="249">
        <f aca="true" t="shared" si="8" ref="I108:L109">I109</f>
        <v>0</v>
      </c>
      <c r="J108" s="297">
        <f t="shared" si="8"/>
        <v>0</v>
      </c>
      <c r="K108" s="298">
        <f t="shared" si="8"/>
        <v>0</v>
      </c>
      <c r="L108" s="249">
        <f t="shared" si="8"/>
        <v>0</v>
      </c>
    </row>
    <row r="109" spans="1:12" ht="14.25" customHeight="1" hidden="1">
      <c r="A109" s="240">
        <v>2</v>
      </c>
      <c r="B109" s="233">
        <v>6</v>
      </c>
      <c r="C109" s="234">
        <v>1</v>
      </c>
      <c r="D109" s="235">
        <v>1</v>
      </c>
      <c r="E109" s="233"/>
      <c r="F109" s="317"/>
      <c r="G109" s="234" t="s">
        <v>133</v>
      </c>
      <c r="H109" s="312">
        <v>78</v>
      </c>
      <c r="I109" s="238">
        <f t="shared" si="8"/>
        <v>0</v>
      </c>
      <c r="J109" s="291">
        <f t="shared" si="8"/>
        <v>0</v>
      </c>
      <c r="K109" s="239">
        <f t="shared" si="8"/>
        <v>0</v>
      </c>
      <c r="L109" s="238">
        <f t="shared" si="8"/>
        <v>0</v>
      </c>
    </row>
    <row r="110" spans="1:12" ht="12.75" hidden="1">
      <c r="A110" s="240">
        <v>2</v>
      </c>
      <c r="B110" s="233">
        <v>6</v>
      </c>
      <c r="C110" s="234">
        <v>1</v>
      </c>
      <c r="D110" s="235">
        <v>1</v>
      </c>
      <c r="E110" s="233">
        <v>1</v>
      </c>
      <c r="F110" s="317"/>
      <c r="G110" s="234" t="s">
        <v>133</v>
      </c>
      <c r="H110" s="312">
        <v>79</v>
      </c>
      <c r="I110" s="238">
        <f>SUM(I111:I112)</f>
        <v>0</v>
      </c>
      <c r="J110" s="291">
        <f>SUM(J111:J112)</f>
        <v>0</v>
      </c>
      <c r="K110" s="239">
        <f>SUM(K111:K112)</f>
        <v>0</v>
      </c>
      <c r="L110" s="238">
        <f>SUM(L111:L112)</f>
        <v>0</v>
      </c>
    </row>
    <row r="111" spans="1:12" ht="13.5" customHeight="1" hidden="1">
      <c r="A111" s="240">
        <v>2</v>
      </c>
      <c r="B111" s="233">
        <v>6</v>
      </c>
      <c r="C111" s="234">
        <v>1</v>
      </c>
      <c r="D111" s="235">
        <v>1</v>
      </c>
      <c r="E111" s="233">
        <v>1</v>
      </c>
      <c r="F111" s="317">
        <v>1</v>
      </c>
      <c r="G111" s="234" t="s">
        <v>134</v>
      </c>
      <c r="H111" s="312">
        <v>80</v>
      </c>
      <c r="I111" s="294">
        <v>0</v>
      </c>
      <c r="J111" s="244">
        <v>0</v>
      </c>
      <c r="K111" s="244">
        <v>0</v>
      </c>
      <c r="L111" s="244">
        <v>0</v>
      </c>
    </row>
    <row r="112" spans="1:12" ht="12.75" hidden="1">
      <c r="A112" s="331">
        <v>2</v>
      </c>
      <c r="B112" s="228">
        <v>6</v>
      </c>
      <c r="C112" s="226">
        <v>1</v>
      </c>
      <c r="D112" s="227">
        <v>1</v>
      </c>
      <c r="E112" s="228">
        <v>1</v>
      </c>
      <c r="F112" s="315">
        <v>2</v>
      </c>
      <c r="G112" s="226" t="s">
        <v>135</v>
      </c>
      <c r="H112" s="312">
        <v>81</v>
      </c>
      <c r="I112" s="242">
        <v>0</v>
      </c>
      <c r="J112" s="242">
        <v>0</v>
      </c>
      <c r="K112" s="242">
        <v>0</v>
      </c>
      <c r="L112" s="242">
        <v>0</v>
      </c>
    </row>
    <row r="113" spans="1:12" ht="12.75" hidden="1">
      <c r="A113" s="240">
        <v>2</v>
      </c>
      <c r="B113" s="233">
        <v>6</v>
      </c>
      <c r="C113" s="234">
        <v>2</v>
      </c>
      <c r="D113" s="235"/>
      <c r="E113" s="233"/>
      <c r="F113" s="317"/>
      <c r="G113" s="237" t="s">
        <v>136</v>
      </c>
      <c r="H113" s="312">
        <v>82</v>
      </c>
      <c r="I113" s="238">
        <f aca="true" t="shared" si="9" ref="I113:L115">I114</f>
        <v>0</v>
      </c>
      <c r="J113" s="291">
        <f t="shared" si="9"/>
        <v>0</v>
      </c>
      <c r="K113" s="239">
        <f t="shared" si="9"/>
        <v>0</v>
      </c>
      <c r="L113" s="238">
        <f t="shared" si="9"/>
        <v>0</v>
      </c>
    </row>
    <row r="114" spans="1:12" ht="14.25" customHeight="1" hidden="1">
      <c r="A114" s="240">
        <v>2</v>
      </c>
      <c r="B114" s="233">
        <v>6</v>
      </c>
      <c r="C114" s="234">
        <v>2</v>
      </c>
      <c r="D114" s="235">
        <v>1</v>
      </c>
      <c r="E114" s="233"/>
      <c r="F114" s="317"/>
      <c r="G114" s="234" t="s">
        <v>136</v>
      </c>
      <c r="H114" s="312">
        <v>83</v>
      </c>
      <c r="I114" s="238">
        <f t="shared" si="9"/>
        <v>0</v>
      </c>
      <c r="J114" s="291">
        <f t="shared" si="9"/>
        <v>0</v>
      </c>
      <c r="K114" s="239">
        <f t="shared" si="9"/>
        <v>0</v>
      </c>
      <c r="L114" s="238">
        <f t="shared" si="9"/>
        <v>0</v>
      </c>
    </row>
    <row r="115" spans="1:12" ht="14.25" customHeight="1" hidden="1">
      <c r="A115" s="240">
        <v>2</v>
      </c>
      <c r="B115" s="233">
        <v>6</v>
      </c>
      <c r="C115" s="234">
        <v>2</v>
      </c>
      <c r="D115" s="235">
        <v>1</v>
      </c>
      <c r="E115" s="233">
        <v>1</v>
      </c>
      <c r="F115" s="317"/>
      <c r="G115" s="234" t="s">
        <v>136</v>
      </c>
      <c r="H115" s="312">
        <v>84</v>
      </c>
      <c r="I115" s="332">
        <f t="shared" si="9"/>
        <v>0</v>
      </c>
      <c r="J115" s="333">
        <f t="shared" si="9"/>
        <v>0</v>
      </c>
      <c r="K115" s="334">
        <f t="shared" si="9"/>
        <v>0</v>
      </c>
      <c r="L115" s="332">
        <f t="shared" si="9"/>
        <v>0</v>
      </c>
    </row>
    <row r="116" spans="1:12" ht="12.75" hidden="1">
      <c r="A116" s="240">
        <v>2</v>
      </c>
      <c r="B116" s="233">
        <v>6</v>
      </c>
      <c r="C116" s="234">
        <v>2</v>
      </c>
      <c r="D116" s="235">
        <v>1</v>
      </c>
      <c r="E116" s="233">
        <v>1</v>
      </c>
      <c r="F116" s="317">
        <v>1</v>
      </c>
      <c r="G116" s="234" t="s">
        <v>136</v>
      </c>
      <c r="H116" s="312">
        <v>85</v>
      </c>
      <c r="I116" s="244">
        <v>0</v>
      </c>
      <c r="J116" s="244">
        <v>0</v>
      </c>
      <c r="K116" s="244">
        <v>0</v>
      </c>
      <c r="L116" s="244">
        <v>0</v>
      </c>
    </row>
    <row r="117" spans="1:12" ht="26.25" customHeight="1" hidden="1">
      <c r="A117" s="331">
        <v>2</v>
      </c>
      <c r="B117" s="228">
        <v>6</v>
      </c>
      <c r="C117" s="226">
        <v>3</v>
      </c>
      <c r="D117" s="227"/>
      <c r="E117" s="228"/>
      <c r="F117" s="315"/>
      <c r="G117" s="295" t="s">
        <v>137</v>
      </c>
      <c r="H117" s="312">
        <v>86</v>
      </c>
      <c r="I117" s="288">
        <f aca="true" t="shared" si="10" ref="I117:L119">I118</f>
        <v>0</v>
      </c>
      <c r="J117" s="289">
        <f t="shared" si="10"/>
        <v>0</v>
      </c>
      <c r="K117" s="290">
        <f t="shared" si="10"/>
        <v>0</v>
      </c>
      <c r="L117" s="288">
        <f t="shared" si="10"/>
        <v>0</v>
      </c>
    </row>
    <row r="118" spans="1:12" ht="25.5" customHeight="1" hidden="1">
      <c r="A118" s="240">
        <v>2</v>
      </c>
      <c r="B118" s="233">
        <v>6</v>
      </c>
      <c r="C118" s="234">
        <v>3</v>
      </c>
      <c r="D118" s="235">
        <v>1</v>
      </c>
      <c r="E118" s="233"/>
      <c r="F118" s="317"/>
      <c r="G118" s="234" t="s">
        <v>137</v>
      </c>
      <c r="H118" s="312">
        <v>87</v>
      </c>
      <c r="I118" s="238">
        <f t="shared" si="10"/>
        <v>0</v>
      </c>
      <c r="J118" s="291">
        <f t="shared" si="10"/>
        <v>0</v>
      </c>
      <c r="K118" s="239">
        <f t="shared" si="10"/>
        <v>0</v>
      </c>
      <c r="L118" s="238">
        <f t="shared" si="10"/>
        <v>0</v>
      </c>
    </row>
    <row r="119" spans="1:12" ht="26.25" customHeight="1" hidden="1">
      <c r="A119" s="240">
        <v>2</v>
      </c>
      <c r="B119" s="233">
        <v>6</v>
      </c>
      <c r="C119" s="234">
        <v>3</v>
      </c>
      <c r="D119" s="235">
        <v>1</v>
      </c>
      <c r="E119" s="233">
        <v>1</v>
      </c>
      <c r="F119" s="317"/>
      <c r="G119" s="234" t="s">
        <v>137</v>
      </c>
      <c r="H119" s="312">
        <v>88</v>
      </c>
      <c r="I119" s="238">
        <f t="shared" si="10"/>
        <v>0</v>
      </c>
      <c r="J119" s="291">
        <f t="shared" si="10"/>
        <v>0</v>
      </c>
      <c r="K119" s="239">
        <f t="shared" si="10"/>
        <v>0</v>
      </c>
      <c r="L119" s="238">
        <f t="shared" si="10"/>
        <v>0</v>
      </c>
    </row>
    <row r="120" spans="1:12" ht="27" customHeight="1" hidden="1">
      <c r="A120" s="240">
        <v>2</v>
      </c>
      <c r="B120" s="233">
        <v>6</v>
      </c>
      <c r="C120" s="234">
        <v>3</v>
      </c>
      <c r="D120" s="235">
        <v>1</v>
      </c>
      <c r="E120" s="233">
        <v>1</v>
      </c>
      <c r="F120" s="317">
        <v>1</v>
      </c>
      <c r="G120" s="234" t="s">
        <v>137</v>
      </c>
      <c r="H120" s="312">
        <v>89</v>
      </c>
      <c r="I120" s="294">
        <v>0</v>
      </c>
      <c r="J120" s="244">
        <v>0</v>
      </c>
      <c r="K120" s="244">
        <v>0</v>
      </c>
      <c r="L120" s="244">
        <v>0</v>
      </c>
    </row>
    <row r="121" spans="1:12" ht="25.5" customHeight="1" hidden="1">
      <c r="A121" s="331">
        <v>2</v>
      </c>
      <c r="B121" s="228">
        <v>6</v>
      </c>
      <c r="C121" s="226">
        <v>4</v>
      </c>
      <c r="D121" s="227"/>
      <c r="E121" s="228"/>
      <c r="F121" s="315"/>
      <c r="G121" s="295" t="s">
        <v>138</v>
      </c>
      <c r="H121" s="312">
        <v>90</v>
      </c>
      <c r="I121" s="288">
        <f aca="true" t="shared" si="11" ref="I121:L123">I122</f>
        <v>0</v>
      </c>
      <c r="J121" s="289">
        <f t="shared" si="11"/>
        <v>0</v>
      </c>
      <c r="K121" s="290">
        <f t="shared" si="11"/>
        <v>0</v>
      </c>
      <c r="L121" s="288">
        <f t="shared" si="11"/>
        <v>0</v>
      </c>
    </row>
    <row r="122" spans="1:12" ht="27" customHeight="1" hidden="1">
      <c r="A122" s="240">
        <v>2</v>
      </c>
      <c r="B122" s="233">
        <v>6</v>
      </c>
      <c r="C122" s="234">
        <v>4</v>
      </c>
      <c r="D122" s="235">
        <v>1</v>
      </c>
      <c r="E122" s="233"/>
      <c r="F122" s="317"/>
      <c r="G122" s="234" t="s">
        <v>138</v>
      </c>
      <c r="H122" s="312">
        <v>91</v>
      </c>
      <c r="I122" s="238">
        <f t="shared" si="11"/>
        <v>0</v>
      </c>
      <c r="J122" s="291">
        <f t="shared" si="11"/>
        <v>0</v>
      </c>
      <c r="K122" s="239">
        <f t="shared" si="11"/>
        <v>0</v>
      </c>
      <c r="L122" s="238">
        <f t="shared" si="11"/>
        <v>0</v>
      </c>
    </row>
    <row r="123" spans="1:12" ht="27" customHeight="1" hidden="1">
      <c r="A123" s="240">
        <v>2</v>
      </c>
      <c r="B123" s="233">
        <v>6</v>
      </c>
      <c r="C123" s="234">
        <v>4</v>
      </c>
      <c r="D123" s="235">
        <v>1</v>
      </c>
      <c r="E123" s="233">
        <v>1</v>
      </c>
      <c r="F123" s="317"/>
      <c r="G123" s="234" t="s">
        <v>138</v>
      </c>
      <c r="H123" s="312">
        <v>92</v>
      </c>
      <c r="I123" s="238">
        <f t="shared" si="11"/>
        <v>0</v>
      </c>
      <c r="J123" s="291">
        <f t="shared" si="11"/>
        <v>0</v>
      </c>
      <c r="K123" s="239">
        <f t="shared" si="11"/>
        <v>0</v>
      </c>
      <c r="L123" s="238">
        <f t="shared" si="11"/>
        <v>0</v>
      </c>
    </row>
    <row r="124" spans="1:12" ht="27.75" customHeight="1" hidden="1">
      <c r="A124" s="240">
        <v>2</v>
      </c>
      <c r="B124" s="233">
        <v>6</v>
      </c>
      <c r="C124" s="234">
        <v>4</v>
      </c>
      <c r="D124" s="235">
        <v>1</v>
      </c>
      <c r="E124" s="233">
        <v>1</v>
      </c>
      <c r="F124" s="317">
        <v>1</v>
      </c>
      <c r="G124" s="234" t="s">
        <v>138</v>
      </c>
      <c r="H124" s="312">
        <v>93</v>
      </c>
      <c r="I124" s="294">
        <v>0</v>
      </c>
      <c r="J124" s="244">
        <v>0</v>
      </c>
      <c r="K124" s="244">
        <v>0</v>
      </c>
      <c r="L124" s="244">
        <v>0</v>
      </c>
    </row>
    <row r="125" spans="1:12" ht="27" customHeight="1" hidden="1">
      <c r="A125" s="250">
        <v>2</v>
      </c>
      <c r="B125" s="296">
        <v>6</v>
      </c>
      <c r="C125" s="335">
        <v>5</v>
      </c>
      <c r="D125" s="336"/>
      <c r="E125" s="296"/>
      <c r="F125" s="337"/>
      <c r="G125" s="338" t="s">
        <v>139</v>
      </c>
      <c r="H125" s="312">
        <v>94</v>
      </c>
      <c r="I125" s="256">
        <f aca="true" t="shared" si="12" ref="I125:L127">I126</f>
        <v>0</v>
      </c>
      <c r="J125" s="257">
        <f t="shared" si="12"/>
        <v>0</v>
      </c>
      <c r="K125" s="258">
        <f t="shared" si="12"/>
        <v>0</v>
      </c>
      <c r="L125" s="256">
        <f t="shared" si="12"/>
        <v>0</v>
      </c>
    </row>
    <row r="126" spans="1:12" ht="25.5" customHeight="1" hidden="1">
      <c r="A126" s="240">
        <v>2</v>
      </c>
      <c r="B126" s="233">
        <v>6</v>
      </c>
      <c r="C126" s="234">
        <v>5</v>
      </c>
      <c r="D126" s="235">
        <v>1</v>
      </c>
      <c r="E126" s="233"/>
      <c r="F126" s="317"/>
      <c r="G126" s="235" t="s">
        <v>139</v>
      </c>
      <c r="H126" s="312">
        <v>95</v>
      </c>
      <c r="I126" s="238">
        <f t="shared" si="12"/>
        <v>0</v>
      </c>
      <c r="J126" s="291">
        <f t="shared" si="12"/>
        <v>0</v>
      </c>
      <c r="K126" s="239">
        <f t="shared" si="12"/>
        <v>0</v>
      </c>
      <c r="L126" s="238">
        <f t="shared" si="12"/>
        <v>0</v>
      </c>
    </row>
    <row r="127" spans="1:12" ht="25.5" customHeight="1" hidden="1">
      <c r="A127" s="240">
        <v>2</v>
      </c>
      <c r="B127" s="233">
        <v>6</v>
      </c>
      <c r="C127" s="234">
        <v>5</v>
      </c>
      <c r="D127" s="235">
        <v>1</v>
      </c>
      <c r="E127" s="233">
        <v>1</v>
      </c>
      <c r="F127" s="317"/>
      <c r="G127" s="235" t="s">
        <v>139</v>
      </c>
      <c r="H127" s="312">
        <v>96</v>
      </c>
      <c r="I127" s="238">
        <f t="shared" si="12"/>
        <v>0</v>
      </c>
      <c r="J127" s="291">
        <f t="shared" si="12"/>
        <v>0</v>
      </c>
      <c r="K127" s="239">
        <f t="shared" si="12"/>
        <v>0</v>
      </c>
      <c r="L127" s="238">
        <f t="shared" si="12"/>
        <v>0</v>
      </c>
    </row>
    <row r="128" spans="1:12" ht="27.75" customHeight="1" hidden="1">
      <c r="A128" s="233">
        <v>2</v>
      </c>
      <c r="B128" s="234">
        <v>6</v>
      </c>
      <c r="C128" s="233">
        <v>5</v>
      </c>
      <c r="D128" s="233">
        <v>1</v>
      </c>
      <c r="E128" s="235">
        <v>1</v>
      </c>
      <c r="F128" s="317">
        <v>1</v>
      </c>
      <c r="G128" s="235" t="s">
        <v>139</v>
      </c>
      <c r="H128" s="312">
        <v>97</v>
      </c>
      <c r="I128" s="294">
        <v>0</v>
      </c>
      <c r="J128" s="244">
        <v>0</v>
      </c>
      <c r="K128" s="244">
        <v>0</v>
      </c>
      <c r="L128" s="244">
        <v>0</v>
      </c>
    </row>
    <row r="129" spans="1:12" ht="12" customHeight="1" hidden="1">
      <c r="A129" s="339">
        <v>1</v>
      </c>
      <c r="B129" s="340"/>
      <c r="C129" s="340"/>
      <c r="D129" s="340"/>
      <c r="E129" s="340"/>
      <c r="F129" s="341"/>
      <c r="G129" s="342">
        <v>2</v>
      </c>
      <c r="H129" s="342">
        <v>3</v>
      </c>
      <c r="I129" s="310">
        <v>4</v>
      </c>
      <c r="J129" s="309">
        <v>5</v>
      </c>
      <c r="K129" s="310">
        <v>6</v>
      </c>
      <c r="L129" s="308">
        <v>7</v>
      </c>
    </row>
    <row r="130" spans="1:12" ht="14.25" customHeight="1" hidden="1">
      <c r="A130" s="328">
        <v>2</v>
      </c>
      <c r="B130" s="224">
        <v>7</v>
      </c>
      <c r="C130" s="224"/>
      <c r="D130" s="301"/>
      <c r="E130" s="301"/>
      <c r="F130" s="302"/>
      <c r="G130" s="314" t="s">
        <v>140</v>
      </c>
      <c r="H130" s="343">
        <v>98</v>
      </c>
      <c r="I130" s="239">
        <f>SUM(I131+I136+I141)</f>
        <v>0</v>
      </c>
      <c r="J130" s="291">
        <f>SUM(J131+J136+J141)</f>
        <v>0</v>
      </c>
      <c r="K130" s="239">
        <f>SUM(K131+K136+K141)</f>
        <v>0</v>
      </c>
      <c r="L130" s="238">
        <f>SUM(L131+L136+L141)</f>
        <v>0</v>
      </c>
    </row>
    <row r="131" spans="1:12" ht="12.75" hidden="1">
      <c r="A131" s="240">
        <v>2</v>
      </c>
      <c r="B131" s="233">
        <v>7</v>
      </c>
      <c r="C131" s="233">
        <v>1</v>
      </c>
      <c r="D131" s="234"/>
      <c r="E131" s="234"/>
      <c r="F131" s="236"/>
      <c r="G131" s="322" t="s">
        <v>141</v>
      </c>
      <c r="H131" s="343">
        <v>99</v>
      </c>
      <c r="I131" s="239">
        <f aca="true" t="shared" si="13" ref="I131:L132">I132</f>
        <v>0</v>
      </c>
      <c r="J131" s="291">
        <f t="shared" si="13"/>
        <v>0</v>
      </c>
      <c r="K131" s="239">
        <f t="shared" si="13"/>
        <v>0</v>
      </c>
      <c r="L131" s="238">
        <f t="shared" si="13"/>
        <v>0</v>
      </c>
    </row>
    <row r="132" spans="1:12" ht="14.25" customHeight="1" hidden="1">
      <c r="A132" s="240">
        <v>2</v>
      </c>
      <c r="B132" s="233">
        <v>7</v>
      </c>
      <c r="C132" s="233">
        <v>1</v>
      </c>
      <c r="D132" s="234">
        <v>1</v>
      </c>
      <c r="E132" s="234"/>
      <c r="F132" s="236"/>
      <c r="G132" s="235" t="s">
        <v>141</v>
      </c>
      <c r="H132" s="343">
        <v>100</v>
      </c>
      <c r="I132" s="239">
        <f t="shared" si="13"/>
        <v>0</v>
      </c>
      <c r="J132" s="291">
        <f t="shared" si="13"/>
        <v>0</v>
      </c>
      <c r="K132" s="239">
        <f t="shared" si="13"/>
        <v>0</v>
      </c>
      <c r="L132" s="238">
        <f t="shared" si="13"/>
        <v>0</v>
      </c>
    </row>
    <row r="133" spans="1:12" ht="15.75" customHeight="1" hidden="1">
      <c r="A133" s="240">
        <v>2</v>
      </c>
      <c r="B133" s="233">
        <v>7</v>
      </c>
      <c r="C133" s="233">
        <v>1</v>
      </c>
      <c r="D133" s="234">
        <v>1</v>
      </c>
      <c r="E133" s="234">
        <v>1</v>
      </c>
      <c r="F133" s="236"/>
      <c r="G133" s="235" t="s">
        <v>141</v>
      </c>
      <c r="H133" s="343">
        <v>101</v>
      </c>
      <c r="I133" s="239">
        <f>SUM(I134:I135)</f>
        <v>0</v>
      </c>
      <c r="J133" s="291">
        <f>SUM(J134:J135)</f>
        <v>0</v>
      </c>
      <c r="K133" s="239">
        <f>SUM(K134:K135)</f>
        <v>0</v>
      </c>
      <c r="L133" s="238">
        <f>SUM(L134:L135)</f>
        <v>0</v>
      </c>
    </row>
    <row r="134" spans="1:12" ht="14.25" customHeight="1" hidden="1">
      <c r="A134" s="331">
        <v>2</v>
      </c>
      <c r="B134" s="228">
        <v>7</v>
      </c>
      <c r="C134" s="331">
        <v>1</v>
      </c>
      <c r="D134" s="233">
        <v>1</v>
      </c>
      <c r="E134" s="226">
        <v>1</v>
      </c>
      <c r="F134" s="229">
        <v>1</v>
      </c>
      <c r="G134" s="227" t="s">
        <v>142</v>
      </c>
      <c r="H134" s="343">
        <v>102</v>
      </c>
      <c r="I134" s="344">
        <v>0</v>
      </c>
      <c r="J134" s="344">
        <v>0</v>
      </c>
      <c r="K134" s="344">
        <v>0</v>
      </c>
      <c r="L134" s="344">
        <v>0</v>
      </c>
    </row>
    <row r="135" spans="1:12" ht="14.25" customHeight="1" hidden="1">
      <c r="A135" s="233">
        <v>2</v>
      </c>
      <c r="B135" s="233">
        <v>7</v>
      </c>
      <c r="C135" s="240">
        <v>1</v>
      </c>
      <c r="D135" s="233">
        <v>1</v>
      </c>
      <c r="E135" s="234">
        <v>1</v>
      </c>
      <c r="F135" s="236">
        <v>2</v>
      </c>
      <c r="G135" s="235" t="s">
        <v>143</v>
      </c>
      <c r="H135" s="343">
        <v>103</v>
      </c>
      <c r="I135" s="345">
        <v>0</v>
      </c>
      <c r="J135" s="243">
        <v>0</v>
      </c>
      <c r="K135" s="243">
        <v>0</v>
      </c>
      <c r="L135" s="243">
        <v>0</v>
      </c>
    </row>
    <row r="136" spans="1:12" ht="25.5" customHeight="1" hidden="1">
      <c r="A136" s="250">
        <v>2</v>
      </c>
      <c r="B136" s="251">
        <v>7</v>
      </c>
      <c r="C136" s="250">
        <v>2</v>
      </c>
      <c r="D136" s="251"/>
      <c r="E136" s="252"/>
      <c r="F136" s="254"/>
      <c r="G136" s="346" t="s">
        <v>144</v>
      </c>
      <c r="H136" s="343">
        <v>104</v>
      </c>
      <c r="I136" s="298">
        <f aca="true" t="shared" si="14" ref="I136:L137">I137</f>
        <v>0</v>
      </c>
      <c r="J136" s="297">
        <f t="shared" si="14"/>
        <v>0</v>
      </c>
      <c r="K136" s="298">
        <f t="shared" si="14"/>
        <v>0</v>
      </c>
      <c r="L136" s="249">
        <f t="shared" si="14"/>
        <v>0</v>
      </c>
    </row>
    <row r="137" spans="1:12" ht="25.5" customHeight="1" hidden="1">
      <c r="A137" s="240">
        <v>2</v>
      </c>
      <c r="B137" s="233">
        <v>7</v>
      </c>
      <c r="C137" s="240">
        <v>2</v>
      </c>
      <c r="D137" s="233">
        <v>1</v>
      </c>
      <c r="E137" s="234"/>
      <c r="F137" s="236"/>
      <c r="G137" s="235" t="s">
        <v>144</v>
      </c>
      <c r="H137" s="343">
        <v>105</v>
      </c>
      <c r="I137" s="239">
        <f t="shared" si="14"/>
        <v>0</v>
      </c>
      <c r="J137" s="291">
        <f t="shared" si="14"/>
        <v>0</v>
      </c>
      <c r="K137" s="239">
        <f t="shared" si="14"/>
        <v>0</v>
      </c>
      <c r="L137" s="238">
        <f t="shared" si="14"/>
        <v>0</v>
      </c>
    </row>
    <row r="138" spans="1:12" ht="25.5" customHeight="1" hidden="1">
      <c r="A138" s="240">
        <v>2</v>
      </c>
      <c r="B138" s="233">
        <v>7</v>
      </c>
      <c r="C138" s="240">
        <v>2</v>
      </c>
      <c r="D138" s="233">
        <v>1</v>
      </c>
      <c r="E138" s="234">
        <v>1</v>
      </c>
      <c r="F138" s="236"/>
      <c r="G138" s="235" t="s">
        <v>144</v>
      </c>
      <c r="H138" s="343">
        <v>106</v>
      </c>
      <c r="I138" s="239">
        <f>SUM(I139:I140)</f>
        <v>0</v>
      </c>
      <c r="J138" s="291">
        <f>SUM(J139:J140)</f>
        <v>0</v>
      </c>
      <c r="K138" s="239">
        <f>SUM(K139:K140)</f>
        <v>0</v>
      </c>
      <c r="L138" s="238">
        <f>SUM(L139:L140)</f>
        <v>0</v>
      </c>
    </row>
    <row r="139" spans="1:12" ht="12" customHeight="1" hidden="1">
      <c r="A139" s="240">
        <v>2</v>
      </c>
      <c r="B139" s="233">
        <v>7</v>
      </c>
      <c r="C139" s="240">
        <v>2</v>
      </c>
      <c r="D139" s="233">
        <v>1</v>
      </c>
      <c r="E139" s="234">
        <v>1</v>
      </c>
      <c r="F139" s="236">
        <v>1</v>
      </c>
      <c r="G139" s="235" t="s">
        <v>145</v>
      </c>
      <c r="H139" s="343">
        <v>107</v>
      </c>
      <c r="I139" s="345">
        <v>0</v>
      </c>
      <c r="J139" s="243">
        <v>0</v>
      </c>
      <c r="K139" s="243">
        <v>0</v>
      </c>
      <c r="L139" s="243">
        <v>0</v>
      </c>
    </row>
    <row r="140" spans="1:12" ht="15" customHeight="1" hidden="1">
      <c r="A140" s="240">
        <v>2</v>
      </c>
      <c r="B140" s="233">
        <v>7</v>
      </c>
      <c r="C140" s="240">
        <v>2</v>
      </c>
      <c r="D140" s="233">
        <v>1</v>
      </c>
      <c r="E140" s="234">
        <v>1</v>
      </c>
      <c r="F140" s="236">
        <v>2</v>
      </c>
      <c r="G140" s="235" t="s">
        <v>146</v>
      </c>
      <c r="H140" s="343">
        <v>108</v>
      </c>
      <c r="I140" s="243">
        <v>0</v>
      </c>
      <c r="J140" s="243">
        <v>0</v>
      </c>
      <c r="K140" s="243">
        <v>0</v>
      </c>
      <c r="L140" s="243">
        <v>0</v>
      </c>
    </row>
    <row r="141" spans="1:12" ht="12.75" hidden="1">
      <c r="A141" s="240">
        <v>2</v>
      </c>
      <c r="B141" s="233">
        <v>7</v>
      </c>
      <c r="C141" s="240">
        <v>3</v>
      </c>
      <c r="D141" s="233"/>
      <c r="E141" s="234"/>
      <c r="F141" s="236"/>
      <c r="G141" s="322" t="s">
        <v>147</v>
      </c>
      <c r="H141" s="343">
        <v>109</v>
      </c>
      <c r="I141" s="239">
        <f aca="true" t="shared" si="15" ref="I141:L142">I142</f>
        <v>0</v>
      </c>
      <c r="J141" s="291">
        <f t="shared" si="15"/>
        <v>0</v>
      </c>
      <c r="K141" s="239">
        <f t="shared" si="15"/>
        <v>0</v>
      </c>
      <c r="L141" s="238">
        <f t="shared" si="15"/>
        <v>0</v>
      </c>
    </row>
    <row r="142" spans="1:12" ht="12.75" hidden="1">
      <c r="A142" s="250">
        <v>2</v>
      </c>
      <c r="B142" s="296">
        <v>7</v>
      </c>
      <c r="C142" s="347">
        <v>3</v>
      </c>
      <c r="D142" s="296">
        <v>1</v>
      </c>
      <c r="E142" s="335"/>
      <c r="F142" s="348"/>
      <c r="G142" s="336" t="s">
        <v>147</v>
      </c>
      <c r="H142" s="343">
        <v>110</v>
      </c>
      <c r="I142" s="258">
        <f t="shared" si="15"/>
        <v>0</v>
      </c>
      <c r="J142" s="257">
        <f t="shared" si="15"/>
        <v>0</v>
      </c>
      <c r="K142" s="258">
        <f t="shared" si="15"/>
        <v>0</v>
      </c>
      <c r="L142" s="256">
        <f t="shared" si="15"/>
        <v>0</v>
      </c>
    </row>
    <row r="143" spans="1:12" ht="12.75" hidden="1">
      <c r="A143" s="240">
        <v>2</v>
      </c>
      <c r="B143" s="233">
        <v>7</v>
      </c>
      <c r="C143" s="240">
        <v>3</v>
      </c>
      <c r="D143" s="233">
        <v>1</v>
      </c>
      <c r="E143" s="234">
        <v>1</v>
      </c>
      <c r="F143" s="236"/>
      <c r="G143" s="235" t="s">
        <v>147</v>
      </c>
      <c r="H143" s="343">
        <v>111</v>
      </c>
      <c r="I143" s="239">
        <f>SUM(I144:I145)</f>
        <v>0</v>
      </c>
      <c r="J143" s="291">
        <f>SUM(J144:J145)</f>
        <v>0</v>
      </c>
      <c r="K143" s="239">
        <f>SUM(K144:K145)</f>
        <v>0</v>
      </c>
      <c r="L143" s="238">
        <f>SUM(L144:L145)</f>
        <v>0</v>
      </c>
    </row>
    <row r="144" spans="1:12" ht="12.75" hidden="1">
      <c r="A144" s="331">
        <v>2</v>
      </c>
      <c r="B144" s="228">
        <v>7</v>
      </c>
      <c r="C144" s="331">
        <v>3</v>
      </c>
      <c r="D144" s="228">
        <v>1</v>
      </c>
      <c r="E144" s="226">
        <v>1</v>
      </c>
      <c r="F144" s="229">
        <v>1</v>
      </c>
      <c r="G144" s="227" t="s">
        <v>148</v>
      </c>
      <c r="H144" s="343">
        <v>112</v>
      </c>
      <c r="I144" s="349">
        <v>0</v>
      </c>
      <c r="J144" s="344">
        <v>0</v>
      </c>
      <c r="K144" s="344">
        <v>0</v>
      </c>
      <c r="L144" s="344">
        <v>0</v>
      </c>
    </row>
    <row r="145" spans="1:12" ht="16.5" customHeight="1" hidden="1">
      <c r="A145" s="240">
        <v>2</v>
      </c>
      <c r="B145" s="233">
        <v>7</v>
      </c>
      <c r="C145" s="240">
        <v>3</v>
      </c>
      <c r="D145" s="233">
        <v>1</v>
      </c>
      <c r="E145" s="234">
        <v>1</v>
      </c>
      <c r="F145" s="236">
        <v>2</v>
      </c>
      <c r="G145" s="235" t="s">
        <v>149</v>
      </c>
      <c r="H145" s="343">
        <v>113</v>
      </c>
      <c r="I145" s="243">
        <v>0</v>
      </c>
      <c r="J145" s="244">
        <v>0</v>
      </c>
      <c r="K145" s="244">
        <v>0</v>
      </c>
      <c r="L145" s="244">
        <v>0</v>
      </c>
    </row>
    <row r="146" spans="1:12" ht="15" customHeight="1" hidden="1">
      <c r="A146" s="328">
        <v>2</v>
      </c>
      <c r="B146" s="328">
        <v>8</v>
      </c>
      <c r="C146" s="224"/>
      <c r="D146" s="246"/>
      <c r="E146" s="225"/>
      <c r="F146" s="350"/>
      <c r="G146" s="351" t="s">
        <v>150</v>
      </c>
      <c r="H146" s="343">
        <v>114</v>
      </c>
      <c r="I146" s="290">
        <f>I147</f>
        <v>0</v>
      </c>
      <c r="J146" s="289">
        <f>J147</f>
        <v>0</v>
      </c>
      <c r="K146" s="290">
        <f>K147</f>
        <v>0</v>
      </c>
      <c r="L146" s="288">
        <f>L147</f>
        <v>0</v>
      </c>
    </row>
    <row r="147" spans="1:12" ht="12.75" customHeight="1" hidden="1">
      <c r="A147" s="250">
        <v>2</v>
      </c>
      <c r="B147" s="250">
        <v>8</v>
      </c>
      <c r="C147" s="250">
        <v>1</v>
      </c>
      <c r="D147" s="251"/>
      <c r="E147" s="252"/>
      <c r="F147" s="254"/>
      <c r="G147" s="316" t="s">
        <v>150</v>
      </c>
      <c r="H147" s="343">
        <v>115</v>
      </c>
      <c r="I147" s="290">
        <f>I148+I152</f>
        <v>0</v>
      </c>
      <c r="J147" s="289">
        <f>J148+J152</f>
        <v>0</v>
      </c>
      <c r="K147" s="290">
        <f>K148+K152</f>
        <v>0</v>
      </c>
      <c r="L147" s="288">
        <f>L148+L152</f>
        <v>0</v>
      </c>
    </row>
    <row r="148" spans="1:12" ht="13.5" customHeight="1" hidden="1">
      <c r="A148" s="240">
        <v>2</v>
      </c>
      <c r="B148" s="233">
        <v>8</v>
      </c>
      <c r="C148" s="235">
        <v>1</v>
      </c>
      <c r="D148" s="233">
        <v>1</v>
      </c>
      <c r="E148" s="234"/>
      <c r="F148" s="236"/>
      <c r="G148" s="235" t="s">
        <v>128</v>
      </c>
      <c r="H148" s="343">
        <v>116</v>
      </c>
      <c r="I148" s="239">
        <f>I149</f>
        <v>0</v>
      </c>
      <c r="J148" s="291">
        <f>J149</f>
        <v>0</v>
      </c>
      <c r="K148" s="239">
        <f>K149</f>
        <v>0</v>
      </c>
      <c r="L148" s="238">
        <f>L149</f>
        <v>0</v>
      </c>
    </row>
    <row r="149" spans="1:12" ht="13.5" customHeight="1" hidden="1">
      <c r="A149" s="240">
        <v>2</v>
      </c>
      <c r="B149" s="233">
        <v>8</v>
      </c>
      <c r="C149" s="227">
        <v>1</v>
      </c>
      <c r="D149" s="228">
        <v>1</v>
      </c>
      <c r="E149" s="226">
        <v>1</v>
      </c>
      <c r="F149" s="229"/>
      <c r="G149" s="227" t="s">
        <v>128</v>
      </c>
      <c r="H149" s="343">
        <v>117</v>
      </c>
      <c r="I149" s="290">
        <f>SUM(I150:I151)</f>
        <v>0</v>
      </c>
      <c r="J149" s="289">
        <f>SUM(J150:J151)</f>
        <v>0</v>
      </c>
      <c r="K149" s="290">
        <f>SUM(K150:K151)</f>
        <v>0</v>
      </c>
      <c r="L149" s="288">
        <f>SUM(L150:L151)</f>
        <v>0</v>
      </c>
    </row>
    <row r="150" spans="1:12" ht="14.25" customHeight="1" hidden="1">
      <c r="A150" s="233">
        <v>2</v>
      </c>
      <c r="B150" s="228">
        <v>8</v>
      </c>
      <c r="C150" s="235">
        <v>1</v>
      </c>
      <c r="D150" s="233">
        <v>1</v>
      </c>
      <c r="E150" s="234">
        <v>1</v>
      </c>
      <c r="F150" s="236">
        <v>1</v>
      </c>
      <c r="G150" s="235" t="s">
        <v>151</v>
      </c>
      <c r="H150" s="343">
        <v>118</v>
      </c>
      <c r="I150" s="243">
        <v>0</v>
      </c>
      <c r="J150" s="243">
        <v>0</v>
      </c>
      <c r="K150" s="243">
        <v>0</v>
      </c>
      <c r="L150" s="243">
        <v>0</v>
      </c>
    </row>
    <row r="151" spans="1:12" ht="12.75" hidden="1">
      <c r="A151" s="250">
        <v>2</v>
      </c>
      <c r="B151" s="296">
        <v>8</v>
      </c>
      <c r="C151" s="336">
        <v>1</v>
      </c>
      <c r="D151" s="296">
        <v>1</v>
      </c>
      <c r="E151" s="335">
        <v>1</v>
      </c>
      <c r="F151" s="348">
        <v>2</v>
      </c>
      <c r="G151" s="336" t="s">
        <v>152</v>
      </c>
      <c r="H151" s="343">
        <v>119</v>
      </c>
      <c r="I151" s="352">
        <v>0</v>
      </c>
      <c r="J151" s="353">
        <v>0</v>
      </c>
      <c r="K151" s="353">
        <v>0</v>
      </c>
      <c r="L151" s="353">
        <v>0</v>
      </c>
    </row>
    <row r="152" spans="1:12" ht="13.5" customHeight="1" hidden="1">
      <c r="A152" s="240">
        <v>2</v>
      </c>
      <c r="B152" s="233">
        <v>8</v>
      </c>
      <c r="C152" s="235">
        <v>1</v>
      </c>
      <c r="D152" s="233">
        <v>2</v>
      </c>
      <c r="E152" s="234"/>
      <c r="F152" s="236"/>
      <c r="G152" s="235" t="s">
        <v>129</v>
      </c>
      <c r="H152" s="343">
        <v>120</v>
      </c>
      <c r="I152" s="239">
        <f aca="true" t="shared" si="16" ref="I152:L153">I153</f>
        <v>0</v>
      </c>
      <c r="J152" s="291">
        <f t="shared" si="16"/>
        <v>0</v>
      </c>
      <c r="K152" s="239">
        <f t="shared" si="16"/>
        <v>0</v>
      </c>
      <c r="L152" s="238">
        <f t="shared" si="16"/>
        <v>0</v>
      </c>
    </row>
    <row r="153" spans="1:12" ht="12.75" hidden="1">
      <c r="A153" s="240">
        <v>2</v>
      </c>
      <c r="B153" s="233">
        <v>8</v>
      </c>
      <c r="C153" s="235">
        <v>1</v>
      </c>
      <c r="D153" s="233">
        <v>2</v>
      </c>
      <c r="E153" s="234">
        <v>1</v>
      </c>
      <c r="F153" s="236"/>
      <c r="G153" s="235" t="s">
        <v>153</v>
      </c>
      <c r="H153" s="343">
        <v>121</v>
      </c>
      <c r="I153" s="239">
        <f t="shared" si="16"/>
        <v>0</v>
      </c>
      <c r="J153" s="291">
        <f t="shared" si="16"/>
        <v>0</v>
      </c>
      <c r="K153" s="239">
        <f t="shared" si="16"/>
        <v>0</v>
      </c>
      <c r="L153" s="238">
        <f t="shared" si="16"/>
        <v>0</v>
      </c>
    </row>
    <row r="154" spans="1:12" ht="12.75" hidden="1">
      <c r="A154" s="250">
        <v>2</v>
      </c>
      <c r="B154" s="251">
        <v>8</v>
      </c>
      <c r="C154" s="253">
        <v>1</v>
      </c>
      <c r="D154" s="251">
        <v>2</v>
      </c>
      <c r="E154" s="252">
        <v>1</v>
      </c>
      <c r="F154" s="254">
        <v>1</v>
      </c>
      <c r="G154" s="253" t="s">
        <v>153</v>
      </c>
      <c r="H154" s="343">
        <v>122</v>
      </c>
      <c r="I154" s="354">
        <v>0</v>
      </c>
      <c r="J154" s="244">
        <v>0</v>
      </c>
      <c r="K154" s="244">
        <v>0</v>
      </c>
      <c r="L154" s="244">
        <v>0</v>
      </c>
    </row>
    <row r="155" spans="1:12" ht="39.75" customHeight="1" hidden="1">
      <c r="A155" s="328">
        <v>2</v>
      </c>
      <c r="B155" s="224">
        <v>9</v>
      </c>
      <c r="C155" s="314"/>
      <c r="D155" s="224"/>
      <c r="E155" s="301"/>
      <c r="F155" s="302"/>
      <c r="G155" s="314" t="s">
        <v>154</v>
      </c>
      <c r="H155" s="343">
        <v>123</v>
      </c>
      <c r="I155" s="239">
        <f>I156+I160</f>
        <v>0</v>
      </c>
      <c r="J155" s="291">
        <f>J156+J160</f>
        <v>0</v>
      </c>
      <c r="K155" s="239">
        <f>K156+K160</f>
        <v>0</v>
      </c>
      <c r="L155" s="238">
        <f>L156+L160</f>
        <v>0</v>
      </c>
    </row>
    <row r="156" spans="1:17" s="355" customFormat="1" ht="39" customHeight="1" hidden="1">
      <c r="A156" s="240">
        <v>2</v>
      </c>
      <c r="B156" s="233">
        <v>9</v>
      </c>
      <c r="C156" s="235">
        <v>1</v>
      </c>
      <c r="D156" s="233"/>
      <c r="E156" s="234"/>
      <c r="F156" s="236"/>
      <c r="G156" s="322" t="s">
        <v>155</v>
      </c>
      <c r="H156" s="343">
        <v>124</v>
      </c>
      <c r="I156" s="239">
        <f aca="true" t="shared" si="17" ref="I156:L158">I157</f>
        <v>0</v>
      </c>
      <c r="J156" s="291">
        <f t="shared" si="17"/>
        <v>0</v>
      </c>
      <c r="K156" s="239">
        <f t="shared" si="17"/>
        <v>0</v>
      </c>
      <c r="L156" s="238">
        <f t="shared" si="17"/>
        <v>0</v>
      </c>
      <c r="M156" s="325"/>
      <c r="N156" s="325"/>
      <c r="O156" s="325"/>
      <c r="P156" s="325"/>
      <c r="Q156" s="325"/>
    </row>
    <row r="157" spans="1:12" ht="14.25" customHeight="1" hidden="1">
      <c r="A157" s="331">
        <v>2</v>
      </c>
      <c r="B157" s="228">
        <v>9</v>
      </c>
      <c r="C157" s="227">
        <v>1</v>
      </c>
      <c r="D157" s="228">
        <v>1</v>
      </c>
      <c r="E157" s="226"/>
      <c r="F157" s="229"/>
      <c r="G157" s="227" t="s">
        <v>121</v>
      </c>
      <c r="H157" s="343">
        <v>125</v>
      </c>
      <c r="I157" s="290">
        <f t="shared" si="17"/>
        <v>0</v>
      </c>
      <c r="J157" s="289">
        <f t="shared" si="17"/>
        <v>0</v>
      </c>
      <c r="K157" s="290">
        <f t="shared" si="17"/>
        <v>0</v>
      </c>
      <c r="L157" s="288">
        <f t="shared" si="17"/>
        <v>0</v>
      </c>
    </row>
    <row r="158" spans="1:12" ht="15.75" customHeight="1" hidden="1">
      <c r="A158" s="240">
        <v>2</v>
      </c>
      <c r="B158" s="233">
        <v>9</v>
      </c>
      <c r="C158" s="240">
        <v>1</v>
      </c>
      <c r="D158" s="233">
        <v>1</v>
      </c>
      <c r="E158" s="234">
        <v>1</v>
      </c>
      <c r="F158" s="236"/>
      <c r="G158" s="235" t="s">
        <v>121</v>
      </c>
      <c r="H158" s="343">
        <v>126</v>
      </c>
      <c r="I158" s="239">
        <f t="shared" si="17"/>
        <v>0</v>
      </c>
      <c r="J158" s="291">
        <f t="shared" si="17"/>
        <v>0</v>
      </c>
      <c r="K158" s="239">
        <f t="shared" si="17"/>
        <v>0</v>
      </c>
      <c r="L158" s="238">
        <f t="shared" si="17"/>
        <v>0</v>
      </c>
    </row>
    <row r="159" spans="1:12" ht="15" customHeight="1" hidden="1">
      <c r="A159" s="331">
        <v>2</v>
      </c>
      <c r="B159" s="228">
        <v>9</v>
      </c>
      <c r="C159" s="228">
        <v>1</v>
      </c>
      <c r="D159" s="228">
        <v>1</v>
      </c>
      <c r="E159" s="226">
        <v>1</v>
      </c>
      <c r="F159" s="229">
        <v>1</v>
      </c>
      <c r="G159" s="227" t="s">
        <v>121</v>
      </c>
      <c r="H159" s="343">
        <v>127</v>
      </c>
      <c r="I159" s="349">
        <v>0</v>
      </c>
      <c r="J159" s="344">
        <v>0</v>
      </c>
      <c r="K159" s="344">
        <v>0</v>
      </c>
      <c r="L159" s="344">
        <v>0</v>
      </c>
    </row>
    <row r="160" spans="1:12" ht="41.25" customHeight="1" hidden="1">
      <c r="A160" s="240">
        <v>2</v>
      </c>
      <c r="B160" s="233">
        <v>9</v>
      </c>
      <c r="C160" s="233">
        <v>2</v>
      </c>
      <c r="D160" s="233"/>
      <c r="E160" s="234"/>
      <c r="F160" s="236"/>
      <c r="G160" s="322" t="s">
        <v>154</v>
      </c>
      <c r="H160" s="343">
        <v>128</v>
      </c>
      <c r="I160" s="239">
        <f>SUM(I161+I166)</f>
        <v>0</v>
      </c>
      <c r="J160" s="291">
        <f>SUM(J161+J166)</f>
        <v>0</v>
      </c>
      <c r="K160" s="239">
        <f>SUM(K161+K166)</f>
        <v>0</v>
      </c>
      <c r="L160" s="238">
        <f>SUM(L161+L166)</f>
        <v>0</v>
      </c>
    </row>
    <row r="161" spans="1:12" ht="15.75" customHeight="1" hidden="1">
      <c r="A161" s="240">
        <v>2</v>
      </c>
      <c r="B161" s="233">
        <v>9</v>
      </c>
      <c r="C161" s="233">
        <v>2</v>
      </c>
      <c r="D161" s="228">
        <v>1</v>
      </c>
      <c r="E161" s="226"/>
      <c r="F161" s="229"/>
      <c r="G161" s="227" t="s">
        <v>128</v>
      </c>
      <c r="H161" s="343">
        <v>129</v>
      </c>
      <c r="I161" s="290">
        <f>I162</f>
        <v>0</v>
      </c>
      <c r="J161" s="289">
        <f>J162</f>
        <v>0</v>
      </c>
      <c r="K161" s="290">
        <f>K162</f>
        <v>0</v>
      </c>
      <c r="L161" s="288">
        <f>L162</f>
        <v>0</v>
      </c>
    </row>
    <row r="162" spans="1:12" ht="17.25" customHeight="1" hidden="1">
      <c r="A162" s="331">
        <v>2</v>
      </c>
      <c r="B162" s="228">
        <v>9</v>
      </c>
      <c r="C162" s="228">
        <v>2</v>
      </c>
      <c r="D162" s="233">
        <v>1</v>
      </c>
      <c r="E162" s="234">
        <v>1</v>
      </c>
      <c r="F162" s="236"/>
      <c r="G162" s="235" t="s">
        <v>128</v>
      </c>
      <c r="H162" s="343">
        <v>130</v>
      </c>
      <c r="I162" s="239">
        <f>SUM(I163:I165)</f>
        <v>0</v>
      </c>
      <c r="J162" s="291">
        <f>SUM(J163:J165)</f>
        <v>0</v>
      </c>
      <c r="K162" s="239">
        <f>SUM(K163:K165)</f>
        <v>0</v>
      </c>
      <c r="L162" s="238">
        <f>SUM(L163:L165)</f>
        <v>0</v>
      </c>
    </row>
    <row r="163" spans="1:12" ht="13.5" customHeight="1" hidden="1">
      <c r="A163" s="250">
        <v>2</v>
      </c>
      <c r="B163" s="296">
        <v>9</v>
      </c>
      <c r="C163" s="296">
        <v>2</v>
      </c>
      <c r="D163" s="296">
        <v>1</v>
      </c>
      <c r="E163" s="335">
        <v>1</v>
      </c>
      <c r="F163" s="348">
        <v>1</v>
      </c>
      <c r="G163" s="336" t="s">
        <v>156</v>
      </c>
      <c r="H163" s="343">
        <v>131</v>
      </c>
      <c r="I163" s="352">
        <v>0</v>
      </c>
      <c r="J163" s="300">
        <v>0</v>
      </c>
      <c r="K163" s="300">
        <v>0</v>
      </c>
      <c r="L163" s="300">
        <v>0</v>
      </c>
    </row>
    <row r="164" spans="1:12" ht="28.5" customHeight="1" hidden="1">
      <c r="A164" s="240">
        <v>2</v>
      </c>
      <c r="B164" s="233">
        <v>9</v>
      </c>
      <c r="C164" s="233">
        <v>2</v>
      </c>
      <c r="D164" s="233">
        <v>1</v>
      </c>
      <c r="E164" s="234">
        <v>1</v>
      </c>
      <c r="F164" s="236">
        <v>2</v>
      </c>
      <c r="G164" s="235" t="s">
        <v>157</v>
      </c>
      <c r="H164" s="343">
        <v>132</v>
      </c>
      <c r="I164" s="243">
        <v>0</v>
      </c>
      <c r="J164" s="327">
        <v>0</v>
      </c>
      <c r="K164" s="327">
        <v>0</v>
      </c>
      <c r="L164" s="327">
        <v>0</v>
      </c>
    </row>
    <row r="165" spans="1:12" ht="15" customHeight="1" hidden="1">
      <c r="A165" s="240">
        <v>2</v>
      </c>
      <c r="B165" s="233">
        <v>9</v>
      </c>
      <c r="C165" s="233">
        <v>2</v>
      </c>
      <c r="D165" s="233">
        <v>1</v>
      </c>
      <c r="E165" s="234">
        <v>1</v>
      </c>
      <c r="F165" s="236">
        <v>3</v>
      </c>
      <c r="G165" s="235" t="s">
        <v>158</v>
      </c>
      <c r="H165" s="343">
        <v>133</v>
      </c>
      <c r="I165" s="345">
        <v>0</v>
      </c>
      <c r="J165" s="243">
        <v>0</v>
      </c>
      <c r="K165" s="243">
        <v>0</v>
      </c>
      <c r="L165" s="243">
        <v>0</v>
      </c>
    </row>
    <row r="166" spans="1:12" ht="24.75" customHeight="1" hidden="1">
      <c r="A166" s="347">
        <v>2</v>
      </c>
      <c r="B166" s="296">
        <v>9</v>
      </c>
      <c r="C166" s="296">
        <v>2</v>
      </c>
      <c r="D166" s="296">
        <v>2</v>
      </c>
      <c r="E166" s="335"/>
      <c r="F166" s="348"/>
      <c r="G166" s="235" t="s">
        <v>129</v>
      </c>
      <c r="H166" s="343">
        <v>134</v>
      </c>
      <c r="I166" s="239">
        <f>I167</f>
        <v>0</v>
      </c>
      <c r="J166" s="291">
        <f>J167</f>
        <v>0</v>
      </c>
      <c r="K166" s="239">
        <f>K167</f>
        <v>0</v>
      </c>
      <c r="L166" s="238">
        <f>L167</f>
        <v>0</v>
      </c>
    </row>
    <row r="167" spans="1:12" ht="16.5" customHeight="1" hidden="1">
      <c r="A167" s="240">
        <v>2</v>
      </c>
      <c r="B167" s="233">
        <v>9</v>
      </c>
      <c r="C167" s="233">
        <v>2</v>
      </c>
      <c r="D167" s="233">
        <v>2</v>
      </c>
      <c r="E167" s="234">
        <v>1</v>
      </c>
      <c r="F167" s="236"/>
      <c r="G167" s="227" t="s">
        <v>159</v>
      </c>
      <c r="H167" s="343">
        <v>135</v>
      </c>
      <c r="I167" s="290">
        <f>SUM(I168:I171)-I169</f>
        <v>0</v>
      </c>
      <c r="J167" s="289">
        <f>SUM(J168:J171)-J169</f>
        <v>0</v>
      </c>
      <c r="K167" s="290">
        <f>SUM(K168:K171)-K169</f>
        <v>0</v>
      </c>
      <c r="L167" s="288">
        <f>SUM(L168:L171)-L169</f>
        <v>0</v>
      </c>
    </row>
    <row r="168" spans="1:12" ht="24.75" customHeight="1" hidden="1">
      <c r="A168" s="240">
        <v>2</v>
      </c>
      <c r="B168" s="233">
        <v>9</v>
      </c>
      <c r="C168" s="233">
        <v>2</v>
      </c>
      <c r="D168" s="233">
        <v>2</v>
      </c>
      <c r="E168" s="233">
        <v>1</v>
      </c>
      <c r="F168" s="236">
        <v>1</v>
      </c>
      <c r="G168" s="356" t="s">
        <v>160</v>
      </c>
      <c r="H168" s="343">
        <v>136</v>
      </c>
      <c r="I168" s="345">
        <v>0</v>
      </c>
      <c r="J168" s="300">
        <v>0</v>
      </c>
      <c r="K168" s="300">
        <v>0</v>
      </c>
      <c r="L168" s="300">
        <v>0</v>
      </c>
    </row>
    <row r="169" spans="1:12" ht="12" customHeight="1" hidden="1">
      <c r="A169" s="271">
        <v>1</v>
      </c>
      <c r="B169" s="272"/>
      <c r="C169" s="272"/>
      <c r="D169" s="272"/>
      <c r="E169" s="272"/>
      <c r="F169" s="273"/>
      <c r="G169" s="357">
        <v>2</v>
      </c>
      <c r="H169" s="357">
        <v>3</v>
      </c>
      <c r="I169" s="274">
        <v>4</v>
      </c>
      <c r="J169" s="358">
        <v>5</v>
      </c>
      <c r="K169" s="358">
        <v>6</v>
      </c>
      <c r="L169" s="358">
        <v>7</v>
      </c>
    </row>
    <row r="170" spans="1:12" ht="29.25" customHeight="1" hidden="1">
      <c r="A170" s="318">
        <v>2</v>
      </c>
      <c r="B170" s="325">
        <v>9</v>
      </c>
      <c r="C170" s="318">
        <v>2</v>
      </c>
      <c r="D170" s="324">
        <v>2</v>
      </c>
      <c r="E170" s="324">
        <v>1</v>
      </c>
      <c r="F170" s="359">
        <v>2</v>
      </c>
      <c r="G170" s="325" t="s">
        <v>161</v>
      </c>
      <c r="H170" s="360">
        <v>137</v>
      </c>
      <c r="I170" s="300">
        <v>0</v>
      </c>
      <c r="J170" s="244">
        <v>0</v>
      </c>
      <c r="K170" s="244">
        <v>0</v>
      </c>
      <c r="L170" s="244">
        <v>0</v>
      </c>
    </row>
    <row r="171" spans="1:12" ht="18" customHeight="1" hidden="1">
      <c r="A171" s="260">
        <v>2</v>
      </c>
      <c r="B171" s="320">
        <v>9</v>
      </c>
      <c r="C171" s="280">
        <v>2</v>
      </c>
      <c r="D171" s="281">
        <v>2</v>
      </c>
      <c r="E171" s="281">
        <v>1</v>
      </c>
      <c r="F171" s="282">
        <v>3</v>
      </c>
      <c r="G171" s="281" t="s">
        <v>162</v>
      </c>
      <c r="H171" s="361">
        <v>138</v>
      </c>
      <c r="I171" s="327">
        <v>0</v>
      </c>
      <c r="J171" s="327">
        <v>0</v>
      </c>
      <c r="K171" s="327">
        <v>0</v>
      </c>
      <c r="L171" s="327">
        <v>0</v>
      </c>
    </row>
    <row r="172" spans="1:12" ht="58.5" customHeight="1" hidden="1">
      <c r="A172" s="215">
        <v>3</v>
      </c>
      <c r="B172" s="217"/>
      <c r="C172" s="215"/>
      <c r="D172" s="216"/>
      <c r="E172" s="216"/>
      <c r="F172" s="218"/>
      <c r="G172" s="362" t="s">
        <v>163</v>
      </c>
      <c r="H172" s="360">
        <v>139</v>
      </c>
      <c r="I172" s="220">
        <f>SUM(I173+I226+I287)</f>
        <v>0</v>
      </c>
      <c r="J172" s="363">
        <f>SUM(J173+J226+J287)</f>
        <v>0</v>
      </c>
      <c r="K172" s="221">
        <f>SUM(K173+K226+K287)</f>
        <v>0</v>
      </c>
      <c r="L172" s="220">
        <f>SUM(L173+L226+L287)</f>
        <v>0</v>
      </c>
    </row>
    <row r="173" spans="1:12" ht="34.5" customHeight="1" hidden="1">
      <c r="A173" s="328">
        <v>3</v>
      </c>
      <c r="B173" s="224">
        <v>1</v>
      </c>
      <c r="C173" s="246"/>
      <c r="D173" s="225"/>
      <c r="E173" s="225"/>
      <c r="F173" s="350"/>
      <c r="G173" s="364" t="s">
        <v>164</v>
      </c>
      <c r="H173" s="361">
        <v>140</v>
      </c>
      <c r="I173" s="238">
        <f>SUM(I174+I196+I204+I216+I220)</f>
        <v>0</v>
      </c>
      <c r="J173" s="288">
        <f>SUM(J174+J196+J204+J216+J220)</f>
        <v>0</v>
      </c>
      <c r="K173" s="288">
        <f>SUM(K174+K196+K204+K216+K220)</f>
        <v>0</v>
      </c>
      <c r="L173" s="288">
        <f>SUM(L174+L196+L204+L216+L220)</f>
        <v>0</v>
      </c>
    </row>
    <row r="174" spans="1:12" ht="30.75" customHeight="1" hidden="1">
      <c r="A174" s="228">
        <v>3</v>
      </c>
      <c r="B174" s="227">
        <v>1</v>
      </c>
      <c r="C174" s="228">
        <v>1</v>
      </c>
      <c r="D174" s="226"/>
      <c r="E174" s="226"/>
      <c r="F174" s="365"/>
      <c r="G174" s="366" t="s">
        <v>165</v>
      </c>
      <c r="H174" s="360">
        <v>141</v>
      </c>
      <c r="I174" s="288">
        <f>SUM(I175+I178+I183+I188+I193)</f>
        <v>0</v>
      </c>
      <c r="J174" s="291">
        <f>SUM(J175+J178+J183+J188+J193)</f>
        <v>0</v>
      </c>
      <c r="K174" s="239">
        <f>SUM(K175+K178+K183+K188+K193)</f>
        <v>0</v>
      </c>
      <c r="L174" s="238">
        <f>SUM(L175+L178+L183+L188+L193)</f>
        <v>0</v>
      </c>
    </row>
    <row r="175" spans="1:12" ht="14.25" customHeight="1" hidden="1">
      <c r="A175" s="233">
        <v>3</v>
      </c>
      <c r="B175" s="235">
        <v>1</v>
      </c>
      <c r="C175" s="233">
        <v>1</v>
      </c>
      <c r="D175" s="234">
        <v>1</v>
      </c>
      <c r="E175" s="234"/>
      <c r="F175" s="367"/>
      <c r="G175" s="233" t="s">
        <v>166</v>
      </c>
      <c r="H175" s="361">
        <v>142</v>
      </c>
      <c r="I175" s="238">
        <f aca="true" t="shared" si="18" ref="I175:L176">I176</f>
        <v>0</v>
      </c>
      <c r="J175" s="289">
        <f t="shared" si="18"/>
        <v>0</v>
      </c>
      <c r="K175" s="290">
        <f t="shared" si="18"/>
        <v>0</v>
      </c>
      <c r="L175" s="288">
        <f t="shared" si="18"/>
        <v>0</v>
      </c>
    </row>
    <row r="176" spans="1:12" ht="14.25" customHeight="1" hidden="1">
      <c r="A176" s="233">
        <v>3</v>
      </c>
      <c r="B176" s="235">
        <v>1</v>
      </c>
      <c r="C176" s="233">
        <v>1</v>
      </c>
      <c r="D176" s="234">
        <v>1</v>
      </c>
      <c r="E176" s="234">
        <v>1</v>
      </c>
      <c r="F176" s="317"/>
      <c r="G176" s="235" t="s">
        <v>166</v>
      </c>
      <c r="H176" s="360">
        <v>143</v>
      </c>
      <c r="I176" s="288">
        <f t="shared" si="18"/>
        <v>0</v>
      </c>
      <c r="J176" s="238">
        <f t="shared" si="18"/>
        <v>0</v>
      </c>
      <c r="K176" s="238">
        <f t="shared" si="18"/>
        <v>0</v>
      </c>
      <c r="L176" s="238">
        <f t="shared" si="18"/>
        <v>0</v>
      </c>
    </row>
    <row r="177" spans="1:12" ht="15" customHeight="1" hidden="1">
      <c r="A177" s="233">
        <v>3</v>
      </c>
      <c r="B177" s="235">
        <v>1</v>
      </c>
      <c r="C177" s="233">
        <v>1</v>
      </c>
      <c r="D177" s="234">
        <v>1</v>
      </c>
      <c r="E177" s="234">
        <v>1</v>
      </c>
      <c r="F177" s="317">
        <v>1</v>
      </c>
      <c r="G177" s="235" t="s">
        <v>166</v>
      </c>
      <c r="H177" s="361">
        <v>144</v>
      </c>
      <c r="I177" s="294">
        <v>0</v>
      </c>
      <c r="J177" s="244">
        <v>0</v>
      </c>
      <c r="K177" s="244">
        <v>0</v>
      </c>
      <c r="L177" s="244">
        <v>0</v>
      </c>
    </row>
    <row r="178" spans="1:12" ht="15" customHeight="1" hidden="1">
      <c r="A178" s="228">
        <v>3</v>
      </c>
      <c r="B178" s="226">
        <v>1</v>
      </c>
      <c r="C178" s="226">
        <v>1</v>
      </c>
      <c r="D178" s="226">
        <v>2</v>
      </c>
      <c r="E178" s="226"/>
      <c r="F178" s="229"/>
      <c r="G178" s="227" t="s">
        <v>167</v>
      </c>
      <c r="H178" s="360">
        <v>145</v>
      </c>
      <c r="I178" s="288">
        <f>I179</f>
        <v>0</v>
      </c>
      <c r="J178" s="289">
        <f>J179</f>
        <v>0</v>
      </c>
      <c r="K178" s="290">
        <f>K179</f>
        <v>0</v>
      </c>
      <c r="L178" s="288">
        <f>L179</f>
        <v>0</v>
      </c>
    </row>
    <row r="179" spans="1:12" ht="15.75" customHeight="1" hidden="1">
      <c r="A179" s="233">
        <v>3</v>
      </c>
      <c r="B179" s="234">
        <v>1</v>
      </c>
      <c r="C179" s="234">
        <v>1</v>
      </c>
      <c r="D179" s="234">
        <v>2</v>
      </c>
      <c r="E179" s="234">
        <v>1</v>
      </c>
      <c r="F179" s="236"/>
      <c r="G179" s="235" t="s">
        <v>167</v>
      </c>
      <c r="H179" s="361">
        <v>146</v>
      </c>
      <c r="I179" s="238">
        <f>SUM(I180:I182)</f>
        <v>0</v>
      </c>
      <c r="J179" s="291">
        <f>SUM(J180:J182)</f>
        <v>0</v>
      </c>
      <c r="K179" s="239">
        <f>SUM(K180:K182)</f>
        <v>0</v>
      </c>
      <c r="L179" s="238">
        <f>SUM(L180:L182)</f>
        <v>0</v>
      </c>
    </row>
    <row r="180" spans="1:12" ht="15" customHeight="1" hidden="1">
      <c r="A180" s="228">
        <v>3</v>
      </c>
      <c r="B180" s="226">
        <v>1</v>
      </c>
      <c r="C180" s="226">
        <v>1</v>
      </c>
      <c r="D180" s="226">
        <v>2</v>
      </c>
      <c r="E180" s="226">
        <v>1</v>
      </c>
      <c r="F180" s="229">
        <v>1</v>
      </c>
      <c r="G180" s="227" t="s">
        <v>168</v>
      </c>
      <c r="H180" s="360">
        <v>147</v>
      </c>
      <c r="I180" s="300">
        <v>0</v>
      </c>
      <c r="J180" s="242">
        <v>0</v>
      </c>
      <c r="K180" s="242">
        <v>0</v>
      </c>
      <c r="L180" s="368">
        <v>0</v>
      </c>
    </row>
    <row r="181" spans="1:12" ht="16.5" customHeight="1" hidden="1">
      <c r="A181" s="233">
        <v>3</v>
      </c>
      <c r="B181" s="234">
        <v>1</v>
      </c>
      <c r="C181" s="234">
        <v>1</v>
      </c>
      <c r="D181" s="234">
        <v>2</v>
      </c>
      <c r="E181" s="234">
        <v>1</v>
      </c>
      <c r="F181" s="236">
        <v>2</v>
      </c>
      <c r="G181" s="235" t="s">
        <v>169</v>
      </c>
      <c r="H181" s="361">
        <v>148</v>
      </c>
      <c r="I181" s="294">
        <v>0</v>
      </c>
      <c r="J181" s="244">
        <v>0</v>
      </c>
      <c r="K181" s="244">
        <v>0</v>
      </c>
      <c r="L181" s="244">
        <v>0</v>
      </c>
    </row>
    <row r="182" spans="1:12" ht="16.5" customHeight="1" hidden="1">
      <c r="A182" s="228">
        <v>3</v>
      </c>
      <c r="B182" s="226">
        <v>1</v>
      </c>
      <c r="C182" s="226">
        <v>1</v>
      </c>
      <c r="D182" s="226">
        <v>2</v>
      </c>
      <c r="E182" s="226">
        <v>1</v>
      </c>
      <c r="F182" s="229">
        <v>3</v>
      </c>
      <c r="G182" s="227" t="s">
        <v>170</v>
      </c>
      <c r="H182" s="360">
        <v>149</v>
      </c>
      <c r="I182" s="300">
        <v>0</v>
      </c>
      <c r="J182" s="242">
        <v>0</v>
      </c>
      <c r="K182" s="242">
        <v>0</v>
      </c>
      <c r="L182" s="368">
        <v>0</v>
      </c>
    </row>
    <row r="183" spans="1:12" ht="15.75" customHeight="1" hidden="1">
      <c r="A183" s="233">
        <v>3</v>
      </c>
      <c r="B183" s="234">
        <v>1</v>
      </c>
      <c r="C183" s="234">
        <v>1</v>
      </c>
      <c r="D183" s="234">
        <v>3</v>
      </c>
      <c r="E183" s="234"/>
      <c r="F183" s="236"/>
      <c r="G183" s="235" t="s">
        <v>171</v>
      </c>
      <c r="H183" s="361">
        <v>150</v>
      </c>
      <c r="I183" s="238">
        <f>I184</f>
        <v>0</v>
      </c>
      <c r="J183" s="291">
        <f>J184</f>
        <v>0</v>
      </c>
      <c r="K183" s="239">
        <f>K184</f>
        <v>0</v>
      </c>
      <c r="L183" s="238">
        <f>L184</f>
        <v>0</v>
      </c>
    </row>
    <row r="184" spans="1:12" ht="15.75" customHeight="1" hidden="1">
      <c r="A184" s="233">
        <v>3</v>
      </c>
      <c r="B184" s="234">
        <v>1</v>
      </c>
      <c r="C184" s="234">
        <v>1</v>
      </c>
      <c r="D184" s="234">
        <v>3</v>
      </c>
      <c r="E184" s="234">
        <v>1</v>
      </c>
      <c r="F184" s="236"/>
      <c r="G184" s="235" t="s">
        <v>171</v>
      </c>
      <c r="H184" s="360">
        <v>151</v>
      </c>
      <c r="I184" s="238">
        <f>SUM(I185:I187)</f>
        <v>0</v>
      </c>
      <c r="J184" s="238">
        <f>SUM(J185:J187)</f>
        <v>0</v>
      </c>
      <c r="K184" s="238">
        <f>SUM(K185:K187)</f>
        <v>0</v>
      </c>
      <c r="L184" s="238">
        <f>SUM(L185:L187)</f>
        <v>0</v>
      </c>
    </row>
    <row r="185" spans="1:12" ht="15" customHeight="1" hidden="1">
      <c r="A185" s="233">
        <v>3</v>
      </c>
      <c r="B185" s="234">
        <v>1</v>
      </c>
      <c r="C185" s="234">
        <v>1</v>
      </c>
      <c r="D185" s="234">
        <v>3</v>
      </c>
      <c r="E185" s="234">
        <v>1</v>
      </c>
      <c r="F185" s="236">
        <v>1</v>
      </c>
      <c r="G185" s="235" t="s">
        <v>172</v>
      </c>
      <c r="H185" s="361">
        <v>152</v>
      </c>
      <c r="I185" s="294">
        <v>0</v>
      </c>
      <c r="J185" s="244">
        <v>0</v>
      </c>
      <c r="K185" s="244">
        <v>0</v>
      </c>
      <c r="L185" s="368">
        <v>0</v>
      </c>
    </row>
    <row r="186" spans="1:12" ht="15.75" customHeight="1" hidden="1">
      <c r="A186" s="233">
        <v>3</v>
      </c>
      <c r="B186" s="234">
        <v>1</v>
      </c>
      <c r="C186" s="234">
        <v>1</v>
      </c>
      <c r="D186" s="234">
        <v>3</v>
      </c>
      <c r="E186" s="234">
        <v>1</v>
      </c>
      <c r="F186" s="236">
        <v>2</v>
      </c>
      <c r="G186" s="235" t="s">
        <v>173</v>
      </c>
      <c r="H186" s="360">
        <v>153</v>
      </c>
      <c r="I186" s="300">
        <v>0</v>
      </c>
      <c r="J186" s="244">
        <v>0</v>
      </c>
      <c r="K186" s="244">
        <v>0</v>
      </c>
      <c r="L186" s="244">
        <v>0</v>
      </c>
    </row>
    <row r="187" spans="1:12" ht="15.75" customHeight="1" hidden="1">
      <c r="A187" s="233">
        <v>3</v>
      </c>
      <c r="B187" s="234">
        <v>1</v>
      </c>
      <c r="C187" s="234">
        <v>1</v>
      </c>
      <c r="D187" s="234">
        <v>3</v>
      </c>
      <c r="E187" s="234">
        <v>1</v>
      </c>
      <c r="F187" s="236">
        <v>3</v>
      </c>
      <c r="G187" s="233" t="s">
        <v>174</v>
      </c>
      <c r="H187" s="361">
        <v>154</v>
      </c>
      <c r="I187" s="300">
        <v>0</v>
      </c>
      <c r="J187" s="244">
        <v>0</v>
      </c>
      <c r="K187" s="244">
        <v>0</v>
      </c>
      <c r="L187" s="244">
        <v>0</v>
      </c>
    </row>
    <row r="188" spans="1:12" ht="15" customHeight="1" hidden="1">
      <c r="A188" s="251">
        <v>3</v>
      </c>
      <c r="B188" s="252">
        <v>1</v>
      </c>
      <c r="C188" s="252">
        <v>1</v>
      </c>
      <c r="D188" s="252">
        <v>4</v>
      </c>
      <c r="E188" s="252"/>
      <c r="F188" s="254"/>
      <c r="G188" s="253" t="s">
        <v>175</v>
      </c>
      <c r="H188" s="360">
        <v>155</v>
      </c>
      <c r="I188" s="238">
        <f>I189</f>
        <v>0</v>
      </c>
      <c r="J188" s="297">
        <f>J189</f>
        <v>0</v>
      </c>
      <c r="K188" s="298">
        <f>K189</f>
        <v>0</v>
      </c>
      <c r="L188" s="249">
        <f>L189</f>
        <v>0</v>
      </c>
    </row>
    <row r="189" spans="1:12" ht="16.5" customHeight="1" hidden="1">
      <c r="A189" s="233">
        <v>3</v>
      </c>
      <c r="B189" s="234">
        <v>1</v>
      </c>
      <c r="C189" s="234">
        <v>1</v>
      </c>
      <c r="D189" s="234">
        <v>4</v>
      </c>
      <c r="E189" s="234">
        <v>1</v>
      </c>
      <c r="F189" s="236"/>
      <c r="G189" s="235" t="s">
        <v>175</v>
      </c>
      <c r="H189" s="361">
        <v>156</v>
      </c>
      <c r="I189" s="288">
        <f>SUM(I190:I192)</f>
        <v>0</v>
      </c>
      <c r="J189" s="291">
        <f>SUM(J190:J192)</f>
        <v>0</v>
      </c>
      <c r="K189" s="239">
        <f>SUM(K190:K192)</f>
        <v>0</v>
      </c>
      <c r="L189" s="238">
        <f>SUM(L190:L192)</f>
        <v>0</v>
      </c>
    </row>
    <row r="190" spans="1:12" ht="15.75" customHeight="1" hidden="1">
      <c r="A190" s="233">
        <v>3</v>
      </c>
      <c r="B190" s="234">
        <v>1</v>
      </c>
      <c r="C190" s="234">
        <v>1</v>
      </c>
      <c r="D190" s="234">
        <v>4</v>
      </c>
      <c r="E190" s="234">
        <v>1</v>
      </c>
      <c r="F190" s="236">
        <v>1</v>
      </c>
      <c r="G190" s="235" t="s">
        <v>176</v>
      </c>
      <c r="H190" s="360">
        <v>157</v>
      </c>
      <c r="I190" s="294">
        <v>0</v>
      </c>
      <c r="J190" s="244">
        <v>0</v>
      </c>
      <c r="K190" s="244">
        <v>0</v>
      </c>
      <c r="L190" s="368">
        <v>0</v>
      </c>
    </row>
    <row r="191" spans="1:12" ht="15.75" customHeight="1" hidden="1">
      <c r="A191" s="228">
        <v>3</v>
      </c>
      <c r="B191" s="226">
        <v>1</v>
      </c>
      <c r="C191" s="226">
        <v>1</v>
      </c>
      <c r="D191" s="226">
        <v>4</v>
      </c>
      <c r="E191" s="226">
        <v>1</v>
      </c>
      <c r="F191" s="229">
        <v>2</v>
      </c>
      <c r="G191" s="227" t="s">
        <v>177</v>
      </c>
      <c r="H191" s="361">
        <v>158</v>
      </c>
      <c r="I191" s="300">
        <v>0</v>
      </c>
      <c r="J191" s="242">
        <v>0</v>
      </c>
      <c r="K191" s="242">
        <v>0</v>
      </c>
      <c r="L191" s="244">
        <v>0</v>
      </c>
    </row>
    <row r="192" spans="1:12" ht="15.75" customHeight="1" hidden="1">
      <c r="A192" s="233">
        <v>3</v>
      </c>
      <c r="B192" s="335">
        <v>1</v>
      </c>
      <c r="C192" s="335">
        <v>1</v>
      </c>
      <c r="D192" s="335">
        <v>4</v>
      </c>
      <c r="E192" s="335">
        <v>1</v>
      </c>
      <c r="F192" s="348">
        <v>3</v>
      </c>
      <c r="G192" s="335" t="s">
        <v>178</v>
      </c>
      <c r="H192" s="360">
        <v>159</v>
      </c>
      <c r="I192" s="327">
        <v>0</v>
      </c>
      <c r="J192" s="368">
        <v>0</v>
      </c>
      <c r="K192" s="368">
        <v>0</v>
      </c>
      <c r="L192" s="368">
        <v>0</v>
      </c>
    </row>
    <row r="193" spans="1:12" ht="18.75" customHeight="1" hidden="1">
      <c r="A193" s="233">
        <v>3</v>
      </c>
      <c r="B193" s="234">
        <v>1</v>
      </c>
      <c r="C193" s="234">
        <v>1</v>
      </c>
      <c r="D193" s="234">
        <v>5</v>
      </c>
      <c r="E193" s="234"/>
      <c r="F193" s="236"/>
      <c r="G193" s="235" t="s">
        <v>179</v>
      </c>
      <c r="H193" s="361">
        <v>160</v>
      </c>
      <c r="I193" s="238">
        <f aca="true" t="shared" si="19" ref="I193:L194">I194</f>
        <v>0</v>
      </c>
      <c r="J193" s="291">
        <f t="shared" si="19"/>
        <v>0</v>
      </c>
      <c r="K193" s="239">
        <f t="shared" si="19"/>
        <v>0</v>
      </c>
      <c r="L193" s="238">
        <f t="shared" si="19"/>
        <v>0</v>
      </c>
    </row>
    <row r="194" spans="1:12" ht="17.25" customHeight="1" hidden="1">
      <c r="A194" s="251">
        <v>3</v>
      </c>
      <c r="B194" s="252">
        <v>1</v>
      </c>
      <c r="C194" s="252">
        <v>1</v>
      </c>
      <c r="D194" s="252">
        <v>5</v>
      </c>
      <c r="E194" s="252">
        <v>1</v>
      </c>
      <c r="F194" s="254"/>
      <c r="G194" s="253" t="s">
        <v>179</v>
      </c>
      <c r="H194" s="360">
        <v>161</v>
      </c>
      <c r="I194" s="239">
        <f t="shared" si="19"/>
        <v>0</v>
      </c>
      <c r="J194" s="239">
        <f t="shared" si="19"/>
        <v>0</v>
      </c>
      <c r="K194" s="239">
        <f t="shared" si="19"/>
        <v>0</v>
      </c>
      <c r="L194" s="239">
        <f t="shared" si="19"/>
        <v>0</v>
      </c>
    </row>
    <row r="195" spans="1:12" ht="16.5" customHeight="1" hidden="1">
      <c r="A195" s="260">
        <v>3</v>
      </c>
      <c r="B195" s="261">
        <v>1</v>
      </c>
      <c r="C195" s="261">
        <v>1</v>
      </c>
      <c r="D195" s="261">
        <v>5</v>
      </c>
      <c r="E195" s="261">
        <v>1</v>
      </c>
      <c r="F195" s="264">
        <v>1</v>
      </c>
      <c r="G195" s="262" t="s">
        <v>179</v>
      </c>
      <c r="H195" s="361">
        <v>162</v>
      </c>
      <c r="I195" s="242">
        <v>0</v>
      </c>
      <c r="J195" s="244">
        <v>0</v>
      </c>
      <c r="K195" s="244">
        <v>0</v>
      </c>
      <c r="L195" s="244">
        <v>0</v>
      </c>
    </row>
    <row r="196" spans="1:12" ht="18" customHeight="1" hidden="1">
      <c r="A196" s="251">
        <v>3</v>
      </c>
      <c r="B196" s="252">
        <v>1</v>
      </c>
      <c r="C196" s="252">
        <v>2</v>
      </c>
      <c r="D196" s="252"/>
      <c r="E196" s="252"/>
      <c r="F196" s="254"/>
      <c r="G196" s="346" t="s">
        <v>180</v>
      </c>
      <c r="H196" s="360">
        <v>163</v>
      </c>
      <c r="I196" s="238">
        <f aca="true" t="shared" si="20" ref="I196:L197">I197</f>
        <v>0</v>
      </c>
      <c r="J196" s="297">
        <f t="shared" si="20"/>
        <v>0</v>
      </c>
      <c r="K196" s="298">
        <f t="shared" si="20"/>
        <v>0</v>
      </c>
      <c r="L196" s="249">
        <f t="shared" si="20"/>
        <v>0</v>
      </c>
    </row>
    <row r="197" spans="1:12" ht="15.75" customHeight="1" hidden="1">
      <c r="A197" s="233">
        <v>3</v>
      </c>
      <c r="B197" s="234">
        <v>1</v>
      </c>
      <c r="C197" s="234">
        <v>2</v>
      </c>
      <c r="D197" s="234">
        <v>1</v>
      </c>
      <c r="E197" s="234"/>
      <c r="F197" s="236"/>
      <c r="G197" s="235" t="s">
        <v>181</v>
      </c>
      <c r="H197" s="361">
        <v>164</v>
      </c>
      <c r="I197" s="288">
        <f t="shared" si="20"/>
        <v>0</v>
      </c>
      <c r="J197" s="291">
        <f t="shared" si="20"/>
        <v>0</v>
      </c>
      <c r="K197" s="239">
        <f t="shared" si="20"/>
        <v>0</v>
      </c>
      <c r="L197" s="238">
        <f t="shared" si="20"/>
        <v>0</v>
      </c>
    </row>
    <row r="198" spans="1:12" ht="16.5" customHeight="1" hidden="1">
      <c r="A198" s="228">
        <v>3</v>
      </c>
      <c r="B198" s="226">
        <v>1</v>
      </c>
      <c r="C198" s="226">
        <v>2</v>
      </c>
      <c r="D198" s="226">
        <v>1</v>
      </c>
      <c r="E198" s="226">
        <v>1</v>
      </c>
      <c r="F198" s="229"/>
      <c r="G198" s="227" t="s">
        <v>181</v>
      </c>
      <c r="H198" s="360">
        <v>165</v>
      </c>
      <c r="I198" s="238">
        <f>SUM(I199:I203)</f>
        <v>0</v>
      </c>
      <c r="J198" s="289">
        <f>SUM(J199:J203)</f>
        <v>0</v>
      </c>
      <c r="K198" s="290">
        <f>SUM(K199:K203)</f>
        <v>0</v>
      </c>
      <c r="L198" s="288">
        <f>SUM(L199:L203)</f>
        <v>0</v>
      </c>
    </row>
    <row r="199" spans="1:12" ht="15.75" customHeight="1" hidden="1">
      <c r="A199" s="251">
        <v>3</v>
      </c>
      <c r="B199" s="335">
        <v>1</v>
      </c>
      <c r="C199" s="335">
        <v>2</v>
      </c>
      <c r="D199" s="335">
        <v>1</v>
      </c>
      <c r="E199" s="335">
        <v>1</v>
      </c>
      <c r="F199" s="348">
        <v>1</v>
      </c>
      <c r="G199" s="336" t="s">
        <v>182</v>
      </c>
      <c r="H199" s="361">
        <v>166</v>
      </c>
      <c r="I199" s="242">
        <v>0</v>
      </c>
      <c r="J199" s="244">
        <v>0</v>
      </c>
      <c r="K199" s="244">
        <v>0</v>
      </c>
      <c r="L199" s="368">
        <v>0</v>
      </c>
    </row>
    <row r="200" spans="1:12" ht="38.25" customHeight="1" hidden="1">
      <c r="A200" s="233">
        <v>3</v>
      </c>
      <c r="B200" s="234">
        <v>1</v>
      </c>
      <c r="C200" s="234">
        <v>2</v>
      </c>
      <c r="D200" s="234">
        <v>1</v>
      </c>
      <c r="E200" s="234">
        <v>1</v>
      </c>
      <c r="F200" s="236">
        <v>2</v>
      </c>
      <c r="G200" s="235" t="s">
        <v>183</v>
      </c>
      <c r="H200" s="360">
        <v>167</v>
      </c>
      <c r="I200" s="244">
        <v>0</v>
      </c>
      <c r="J200" s="244">
        <v>0</v>
      </c>
      <c r="K200" s="244">
        <v>0</v>
      </c>
      <c r="L200" s="244">
        <v>0</v>
      </c>
    </row>
    <row r="201" spans="1:12" ht="14.25" customHeight="1" hidden="1">
      <c r="A201" s="233">
        <v>3</v>
      </c>
      <c r="B201" s="234">
        <v>1</v>
      </c>
      <c r="C201" s="234">
        <v>2</v>
      </c>
      <c r="D201" s="233">
        <v>1</v>
      </c>
      <c r="E201" s="234">
        <v>1</v>
      </c>
      <c r="F201" s="236">
        <v>3</v>
      </c>
      <c r="G201" s="235" t="s">
        <v>184</v>
      </c>
      <c r="H201" s="361">
        <v>168</v>
      </c>
      <c r="I201" s="244">
        <v>0</v>
      </c>
      <c r="J201" s="244">
        <v>0</v>
      </c>
      <c r="K201" s="244">
        <v>0</v>
      </c>
      <c r="L201" s="244">
        <v>0</v>
      </c>
    </row>
    <row r="202" spans="1:12" ht="17.25" customHeight="1" hidden="1">
      <c r="A202" s="233">
        <v>3</v>
      </c>
      <c r="B202" s="234">
        <v>1</v>
      </c>
      <c r="C202" s="234">
        <v>2</v>
      </c>
      <c r="D202" s="233">
        <v>1</v>
      </c>
      <c r="E202" s="234">
        <v>1</v>
      </c>
      <c r="F202" s="236">
        <v>4</v>
      </c>
      <c r="G202" s="235" t="s">
        <v>185</v>
      </c>
      <c r="H202" s="360">
        <v>169</v>
      </c>
      <c r="I202" s="244">
        <v>0</v>
      </c>
      <c r="J202" s="244">
        <v>0</v>
      </c>
      <c r="K202" s="244">
        <v>0</v>
      </c>
      <c r="L202" s="244">
        <v>0</v>
      </c>
    </row>
    <row r="203" spans="1:12" ht="15" customHeight="1" hidden="1">
      <c r="A203" s="251">
        <v>3</v>
      </c>
      <c r="B203" s="335">
        <v>1</v>
      </c>
      <c r="C203" s="335">
        <v>2</v>
      </c>
      <c r="D203" s="296">
        <v>1</v>
      </c>
      <c r="E203" s="335">
        <v>1</v>
      </c>
      <c r="F203" s="348">
        <v>5</v>
      </c>
      <c r="G203" s="336" t="s">
        <v>186</v>
      </c>
      <c r="H203" s="361">
        <v>170</v>
      </c>
      <c r="I203" s="244">
        <v>0</v>
      </c>
      <c r="J203" s="244">
        <v>0</v>
      </c>
      <c r="K203" s="244">
        <v>0</v>
      </c>
      <c r="L203" s="368">
        <v>0</v>
      </c>
    </row>
    <row r="204" spans="1:12" ht="17.25" customHeight="1" hidden="1">
      <c r="A204" s="233">
        <v>3</v>
      </c>
      <c r="B204" s="234">
        <v>1</v>
      </c>
      <c r="C204" s="234">
        <v>3</v>
      </c>
      <c r="D204" s="233"/>
      <c r="E204" s="234"/>
      <c r="F204" s="236"/>
      <c r="G204" s="322" t="s">
        <v>187</v>
      </c>
      <c r="H204" s="360">
        <v>171</v>
      </c>
      <c r="I204" s="238">
        <f>SUM(I205+I209)</f>
        <v>0</v>
      </c>
      <c r="J204" s="291">
        <f>SUM(J205+J209)</f>
        <v>0</v>
      </c>
      <c r="K204" s="239">
        <f>SUM(K205+K209)</f>
        <v>0</v>
      </c>
      <c r="L204" s="238">
        <f>SUM(L205+L209)</f>
        <v>0</v>
      </c>
    </row>
    <row r="205" spans="1:12" ht="15" customHeight="1" hidden="1">
      <c r="A205" s="228">
        <v>3</v>
      </c>
      <c r="B205" s="226">
        <v>1</v>
      </c>
      <c r="C205" s="226">
        <v>3</v>
      </c>
      <c r="D205" s="228">
        <v>1</v>
      </c>
      <c r="E205" s="233"/>
      <c r="F205" s="229"/>
      <c r="G205" s="227" t="s">
        <v>188</v>
      </c>
      <c r="H205" s="361">
        <v>172</v>
      </c>
      <c r="I205" s="288">
        <f>I206</f>
        <v>0</v>
      </c>
      <c r="J205" s="289">
        <f>J206</f>
        <v>0</v>
      </c>
      <c r="K205" s="290">
        <f>K206</f>
        <v>0</v>
      </c>
      <c r="L205" s="288">
        <f>L206</f>
        <v>0</v>
      </c>
    </row>
    <row r="206" spans="1:12" ht="18.75" customHeight="1" hidden="1">
      <c r="A206" s="233">
        <v>3</v>
      </c>
      <c r="B206" s="234">
        <v>1</v>
      </c>
      <c r="C206" s="234">
        <v>3</v>
      </c>
      <c r="D206" s="233">
        <v>1</v>
      </c>
      <c r="E206" s="233">
        <v>1</v>
      </c>
      <c r="F206" s="236"/>
      <c r="G206" s="235" t="s">
        <v>188</v>
      </c>
      <c r="H206" s="360">
        <v>173</v>
      </c>
      <c r="I206" s="238">
        <f>I208</f>
        <v>0</v>
      </c>
      <c r="J206" s="291">
        <f>J208</f>
        <v>0</v>
      </c>
      <c r="K206" s="239">
        <f>K208</f>
        <v>0</v>
      </c>
      <c r="L206" s="238">
        <f>L208</f>
        <v>0</v>
      </c>
    </row>
    <row r="207" spans="1:12" ht="12" customHeight="1" hidden="1">
      <c r="A207" s="339">
        <v>1</v>
      </c>
      <c r="B207" s="340"/>
      <c r="C207" s="340"/>
      <c r="D207" s="340"/>
      <c r="E207" s="340"/>
      <c r="F207" s="341"/>
      <c r="G207" s="309">
        <v>2</v>
      </c>
      <c r="H207" s="310">
        <v>3</v>
      </c>
      <c r="I207" s="275">
        <v>4</v>
      </c>
      <c r="J207" s="357">
        <v>5</v>
      </c>
      <c r="K207" s="274">
        <v>6</v>
      </c>
      <c r="L207" s="275">
        <v>7</v>
      </c>
    </row>
    <row r="208" spans="1:12" ht="16.5" customHeight="1" hidden="1">
      <c r="A208" s="233">
        <v>3</v>
      </c>
      <c r="B208" s="235">
        <v>1</v>
      </c>
      <c r="C208" s="233">
        <v>3</v>
      </c>
      <c r="D208" s="234">
        <v>1</v>
      </c>
      <c r="E208" s="234">
        <v>1</v>
      </c>
      <c r="F208" s="236">
        <v>1</v>
      </c>
      <c r="G208" s="356" t="s">
        <v>188</v>
      </c>
      <c r="H208" s="369">
        <v>174</v>
      </c>
      <c r="I208" s="368">
        <v>0</v>
      </c>
      <c r="J208" s="368">
        <v>0</v>
      </c>
      <c r="K208" s="368">
        <v>0</v>
      </c>
      <c r="L208" s="368">
        <v>0</v>
      </c>
    </row>
    <row r="209" spans="1:12" ht="14.25" customHeight="1" hidden="1">
      <c r="A209" s="233">
        <v>3</v>
      </c>
      <c r="B209" s="235">
        <v>1</v>
      </c>
      <c r="C209" s="233">
        <v>3</v>
      </c>
      <c r="D209" s="234">
        <v>2</v>
      </c>
      <c r="E209" s="234"/>
      <c r="F209" s="236"/>
      <c r="G209" s="235" t="s">
        <v>189</v>
      </c>
      <c r="H209" s="370">
        <v>175</v>
      </c>
      <c r="I209" s="238">
        <f>I210</f>
        <v>0</v>
      </c>
      <c r="J209" s="291">
        <f>J210</f>
        <v>0</v>
      </c>
      <c r="K209" s="239">
        <f>K210</f>
        <v>0</v>
      </c>
      <c r="L209" s="238">
        <f>L210</f>
        <v>0</v>
      </c>
    </row>
    <row r="210" spans="1:12" ht="15.75" customHeight="1" hidden="1">
      <c r="A210" s="228">
        <v>3</v>
      </c>
      <c r="B210" s="227">
        <v>1</v>
      </c>
      <c r="C210" s="228">
        <v>3</v>
      </c>
      <c r="D210" s="226">
        <v>2</v>
      </c>
      <c r="E210" s="226">
        <v>1</v>
      </c>
      <c r="F210" s="229"/>
      <c r="G210" s="227" t="s">
        <v>189</v>
      </c>
      <c r="H210" s="369">
        <v>176</v>
      </c>
      <c r="I210" s="288">
        <f>SUM(I211:I215)</f>
        <v>0</v>
      </c>
      <c r="J210" s="288">
        <f>SUM(J211:J215)</f>
        <v>0</v>
      </c>
      <c r="K210" s="288">
        <f>SUM(K211:K215)</f>
        <v>0</v>
      </c>
      <c r="L210" s="288">
        <f>SUM(L211:L215)</f>
        <v>0</v>
      </c>
    </row>
    <row r="211" spans="1:12" ht="15" customHeight="1" hidden="1">
      <c r="A211" s="233">
        <v>3</v>
      </c>
      <c r="B211" s="235">
        <v>1</v>
      </c>
      <c r="C211" s="233">
        <v>3</v>
      </c>
      <c r="D211" s="234">
        <v>2</v>
      </c>
      <c r="E211" s="234">
        <v>1</v>
      </c>
      <c r="F211" s="236">
        <v>1</v>
      </c>
      <c r="G211" s="235" t="s">
        <v>190</v>
      </c>
      <c r="H211" s="370">
        <v>177</v>
      </c>
      <c r="I211" s="244">
        <v>0</v>
      </c>
      <c r="J211" s="244">
        <v>0</v>
      </c>
      <c r="K211" s="244">
        <v>0</v>
      </c>
      <c r="L211" s="368">
        <v>0</v>
      </c>
    </row>
    <row r="212" spans="1:12" ht="14.25" customHeight="1" hidden="1">
      <c r="A212" s="233">
        <v>3</v>
      </c>
      <c r="B212" s="235">
        <v>1</v>
      </c>
      <c r="C212" s="233">
        <v>3</v>
      </c>
      <c r="D212" s="234">
        <v>2</v>
      </c>
      <c r="E212" s="234">
        <v>1</v>
      </c>
      <c r="F212" s="236">
        <v>2</v>
      </c>
      <c r="G212" s="235" t="s">
        <v>191</v>
      </c>
      <c r="H212" s="369">
        <v>178</v>
      </c>
      <c r="I212" s="244">
        <v>0</v>
      </c>
      <c r="J212" s="244">
        <v>0</v>
      </c>
      <c r="K212" s="244">
        <v>0</v>
      </c>
      <c r="L212" s="244">
        <v>0</v>
      </c>
    </row>
    <row r="213" spans="1:12" ht="14.25" customHeight="1" hidden="1">
      <c r="A213" s="233">
        <v>3</v>
      </c>
      <c r="B213" s="235">
        <v>1</v>
      </c>
      <c r="C213" s="233">
        <v>3</v>
      </c>
      <c r="D213" s="234">
        <v>2</v>
      </c>
      <c r="E213" s="234">
        <v>1</v>
      </c>
      <c r="F213" s="236">
        <v>3</v>
      </c>
      <c r="G213" s="235" t="s">
        <v>192</v>
      </c>
      <c r="H213" s="370">
        <v>179</v>
      </c>
      <c r="I213" s="244">
        <v>0</v>
      </c>
      <c r="J213" s="244">
        <v>0</v>
      </c>
      <c r="K213" s="244">
        <v>0</v>
      </c>
      <c r="L213" s="244">
        <v>0</v>
      </c>
    </row>
    <row r="214" spans="1:12" ht="16.5" customHeight="1" hidden="1">
      <c r="A214" s="233">
        <v>3</v>
      </c>
      <c r="B214" s="235">
        <v>1</v>
      </c>
      <c r="C214" s="233">
        <v>3</v>
      </c>
      <c r="D214" s="234">
        <v>2</v>
      </c>
      <c r="E214" s="234">
        <v>1</v>
      </c>
      <c r="F214" s="236">
        <v>4</v>
      </c>
      <c r="G214" s="234" t="s">
        <v>193</v>
      </c>
      <c r="H214" s="369">
        <v>180</v>
      </c>
      <c r="I214" s="244">
        <v>0</v>
      </c>
      <c r="J214" s="244">
        <v>0</v>
      </c>
      <c r="K214" s="244">
        <v>0</v>
      </c>
      <c r="L214" s="244">
        <v>0</v>
      </c>
    </row>
    <row r="215" spans="1:12" ht="16.5" customHeight="1" hidden="1">
      <c r="A215" s="233">
        <v>3</v>
      </c>
      <c r="B215" s="235">
        <v>1</v>
      </c>
      <c r="C215" s="233">
        <v>3</v>
      </c>
      <c r="D215" s="234">
        <v>2</v>
      </c>
      <c r="E215" s="234">
        <v>1</v>
      </c>
      <c r="F215" s="236">
        <v>5</v>
      </c>
      <c r="G215" s="227" t="s">
        <v>194</v>
      </c>
      <c r="H215" s="370">
        <v>181</v>
      </c>
      <c r="I215" s="244">
        <v>0</v>
      </c>
      <c r="J215" s="244">
        <v>0</v>
      </c>
      <c r="K215" s="244">
        <v>0</v>
      </c>
      <c r="L215" s="244">
        <v>0</v>
      </c>
    </row>
    <row r="216" spans="1:12" ht="28.5" customHeight="1" hidden="1">
      <c r="A216" s="228">
        <v>3</v>
      </c>
      <c r="B216" s="226">
        <v>1</v>
      </c>
      <c r="C216" s="226">
        <v>4</v>
      </c>
      <c r="D216" s="226"/>
      <c r="E216" s="226"/>
      <c r="F216" s="229"/>
      <c r="G216" s="316" t="s">
        <v>195</v>
      </c>
      <c r="H216" s="369">
        <v>182</v>
      </c>
      <c r="I216" s="288">
        <f aca="true" t="shared" si="21" ref="I216:L218">I217</f>
        <v>0</v>
      </c>
      <c r="J216" s="289">
        <f t="shared" si="21"/>
        <v>0</v>
      </c>
      <c r="K216" s="290">
        <f t="shared" si="21"/>
        <v>0</v>
      </c>
      <c r="L216" s="290">
        <f t="shared" si="21"/>
        <v>0</v>
      </c>
    </row>
    <row r="217" spans="1:12" ht="27" customHeight="1" hidden="1">
      <c r="A217" s="251">
        <v>3</v>
      </c>
      <c r="B217" s="335">
        <v>1</v>
      </c>
      <c r="C217" s="335">
        <v>4</v>
      </c>
      <c r="D217" s="335">
        <v>1</v>
      </c>
      <c r="E217" s="335"/>
      <c r="F217" s="348"/>
      <c r="G217" s="336" t="s">
        <v>195</v>
      </c>
      <c r="H217" s="370">
        <v>183</v>
      </c>
      <c r="I217" s="256">
        <f t="shared" si="21"/>
        <v>0</v>
      </c>
      <c r="J217" s="257">
        <f t="shared" si="21"/>
        <v>0</v>
      </c>
      <c r="K217" s="258">
        <f t="shared" si="21"/>
        <v>0</v>
      </c>
      <c r="L217" s="258">
        <f t="shared" si="21"/>
        <v>0</v>
      </c>
    </row>
    <row r="218" spans="1:12" ht="27.75" customHeight="1" hidden="1">
      <c r="A218" s="233">
        <v>3</v>
      </c>
      <c r="B218" s="234">
        <v>1</v>
      </c>
      <c r="C218" s="234">
        <v>4</v>
      </c>
      <c r="D218" s="234">
        <v>1</v>
      </c>
      <c r="E218" s="234">
        <v>1</v>
      </c>
      <c r="F218" s="236"/>
      <c r="G218" s="235" t="s">
        <v>195</v>
      </c>
      <c r="H218" s="369">
        <v>184</v>
      </c>
      <c r="I218" s="238">
        <f t="shared" si="21"/>
        <v>0</v>
      </c>
      <c r="J218" s="291">
        <f t="shared" si="21"/>
        <v>0</v>
      </c>
      <c r="K218" s="239">
        <f t="shared" si="21"/>
        <v>0</v>
      </c>
      <c r="L218" s="239">
        <f t="shared" si="21"/>
        <v>0</v>
      </c>
    </row>
    <row r="219" spans="1:12" ht="27" customHeight="1" hidden="1">
      <c r="A219" s="259">
        <v>3</v>
      </c>
      <c r="B219" s="260">
        <v>1</v>
      </c>
      <c r="C219" s="261">
        <v>4</v>
      </c>
      <c r="D219" s="261">
        <v>1</v>
      </c>
      <c r="E219" s="261">
        <v>1</v>
      </c>
      <c r="F219" s="264">
        <v>1</v>
      </c>
      <c r="G219" s="262" t="s">
        <v>196</v>
      </c>
      <c r="H219" s="370">
        <v>185</v>
      </c>
      <c r="I219" s="368">
        <v>0</v>
      </c>
      <c r="J219" s="368">
        <v>0</v>
      </c>
      <c r="K219" s="368">
        <v>0</v>
      </c>
      <c r="L219" s="368">
        <v>0</v>
      </c>
    </row>
    <row r="220" spans="1:12" ht="26.25" customHeight="1" hidden="1">
      <c r="A220" s="240">
        <v>3</v>
      </c>
      <c r="B220" s="234">
        <v>1</v>
      </c>
      <c r="C220" s="234">
        <v>5</v>
      </c>
      <c r="D220" s="234"/>
      <c r="E220" s="234"/>
      <c r="F220" s="236"/>
      <c r="G220" s="322" t="s">
        <v>197</v>
      </c>
      <c r="H220" s="369">
        <v>186</v>
      </c>
      <c r="I220" s="371">
        <f aca="true" t="shared" si="22" ref="I220:L221">I221</f>
        <v>0</v>
      </c>
      <c r="J220" s="371">
        <f t="shared" si="22"/>
        <v>0</v>
      </c>
      <c r="K220" s="371">
        <f t="shared" si="22"/>
        <v>0</v>
      </c>
      <c r="L220" s="371">
        <f t="shared" si="22"/>
        <v>0</v>
      </c>
    </row>
    <row r="221" spans="1:12" ht="16.5" customHeight="1" hidden="1">
      <c r="A221" s="240">
        <v>3</v>
      </c>
      <c r="B221" s="234">
        <v>1</v>
      </c>
      <c r="C221" s="234">
        <v>5</v>
      </c>
      <c r="D221" s="234">
        <v>1</v>
      </c>
      <c r="E221" s="234"/>
      <c r="F221" s="236"/>
      <c r="G221" s="356" t="s">
        <v>197</v>
      </c>
      <c r="H221" s="370">
        <v>187</v>
      </c>
      <c r="I221" s="371">
        <f t="shared" si="22"/>
        <v>0</v>
      </c>
      <c r="J221" s="371">
        <f t="shared" si="22"/>
        <v>0</v>
      </c>
      <c r="K221" s="371">
        <f t="shared" si="22"/>
        <v>0</v>
      </c>
      <c r="L221" s="371">
        <f t="shared" si="22"/>
        <v>0</v>
      </c>
    </row>
    <row r="222" spans="1:12" ht="15" customHeight="1" hidden="1">
      <c r="A222" s="240">
        <v>3</v>
      </c>
      <c r="B222" s="234">
        <v>1</v>
      </c>
      <c r="C222" s="234">
        <v>5</v>
      </c>
      <c r="D222" s="234">
        <v>1</v>
      </c>
      <c r="E222" s="234">
        <v>1</v>
      </c>
      <c r="F222" s="236"/>
      <c r="G222" s="356" t="s">
        <v>197</v>
      </c>
      <c r="H222" s="369">
        <v>188</v>
      </c>
      <c r="I222" s="371">
        <f>SUM(I223:I225)</f>
        <v>0</v>
      </c>
      <c r="J222" s="371">
        <f>SUM(J223:J225)</f>
        <v>0</v>
      </c>
      <c r="K222" s="371">
        <f>SUM(K223:K225)</f>
        <v>0</v>
      </c>
      <c r="L222" s="371">
        <f>SUM(L223:L225)</f>
        <v>0</v>
      </c>
    </row>
    <row r="223" spans="1:12" ht="15" customHeight="1" hidden="1">
      <c r="A223" s="240">
        <v>3</v>
      </c>
      <c r="B223" s="234">
        <v>1</v>
      </c>
      <c r="C223" s="234">
        <v>5</v>
      </c>
      <c r="D223" s="234">
        <v>1</v>
      </c>
      <c r="E223" s="234">
        <v>1</v>
      </c>
      <c r="F223" s="236">
        <v>1</v>
      </c>
      <c r="G223" s="356" t="s">
        <v>198</v>
      </c>
      <c r="H223" s="370">
        <v>189</v>
      </c>
      <c r="I223" s="244">
        <v>0</v>
      </c>
      <c r="J223" s="244">
        <v>0</v>
      </c>
      <c r="K223" s="244">
        <v>0</v>
      </c>
      <c r="L223" s="244">
        <v>0</v>
      </c>
    </row>
    <row r="224" spans="1:12" ht="15.75" customHeight="1" hidden="1">
      <c r="A224" s="240">
        <v>3</v>
      </c>
      <c r="B224" s="234">
        <v>1</v>
      </c>
      <c r="C224" s="234">
        <v>5</v>
      </c>
      <c r="D224" s="234">
        <v>1</v>
      </c>
      <c r="E224" s="234">
        <v>1</v>
      </c>
      <c r="F224" s="236">
        <v>2</v>
      </c>
      <c r="G224" s="356" t="s">
        <v>199</v>
      </c>
      <c r="H224" s="369">
        <v>190</v>
      </c>
      <c r="I224" s="244">
        <v>0</v>
      </c>
      <c r="J224" s="244">
        <v>0</v>
      </c>
      <c r="K224" s="244">
        <v>0</v>
      </c>
      <c r="L224" s="244">
        <v>0</v>
      </c>
    </row>
    <row r="225" spans="1:12" ht="17.25" customHeight="1" hidden="1">
      <c r="A225" s="240">
        <v>3</v>
      </c>
      <c r="B225" s="234">
        <v>1</v>
      </c>
      <c r="C225" s="234">
        <v>5</v>
      </c>
      <c r="D225" s="234">
        <v>1</v>
      </c>
      <c r="E225" s="234">
        <v>1</v>
      </c>
      <c r="F225" s="236">
        <v>3</v>
      </c>
      <c r="G225" s="356" t="s">
        <v>200</v>
      </c>
      <c r="H225" s="370">
        <v>191</v>
      </c>
      <c r="I225" s="244">
        <v>0</v>
      </c>
      <c r="J225" s="244">
        <v>0</v>
      </c>
      <c r="K225" s="244">
        <v>0</v>
      </c>
      <c r="L225" s="244">
        <v>0</v>
      </c>
    </row>
    <row r="226" spans="1:17" s="373" customFormat="1" ht="27.75" customHeight="1" hidden="1">
      <c r="A226" s="224">
        <v>3</v>
      </c>
      <c r="B226" s="301">
        <v>2</v>
      </c>
      <c r="C226" s="301"/>
      <c r="D226" s="301"/>
      <c r="E226" s="301"/>
      <c r="F226" s="302"/>
      <c r="G226" s="314" t="s">
        <v>201</v>
      </c>
      <c r="H226" s="369">
        <v>192</v>
      </c>
      <c r="I226" s="238">
        <f>SUM(I227+I257)</f>
        <v>0</v>
      </c>
      <c r="J226" s="291">
        <f>SUM(J227+J257)</f>
        <v>0</v>
      </c>
      <c r="K226" s="239">
        <f>SUM(K227+K257)</f>
        <v>0</v>
      </c>
      <c r="L226" s="239">
        <f>SUM(L227+L257)</f>
        <v>0</v>
      </c>
      <c r="M226" s="372"/>
      <c r="N226" s="372"/>
      <c r="O226" s="372"/>
      <c r="P226" s="372"/>
      <c r="Q226" s="372"/>
    </row>
    <row r="227" spans="1:12" ht="13.5" customHeight="1" hidden="1">
      <c r="A227" s="251">
        <v>3</v>
      </c>
      <c r="B227" s="296">
        <v>2</v>
      </c>
      <c r="C227" s="335">
        <v>1</v>
      </c>
      <c r="D227" s="335"/>
      <c r="E227" s="335"/>
      <c r="F227" s="348"/>
      <c r="G227" s="338" t="s">
        <v>202</v>
      </c>
      <c r="H227" s="370">
        <v>193</v>
      </c>
      <c r="I227" s="256">
        <f>SUM(I228+I234+I238+I242+I247+I250+I253)</f>
        <v>0</v>
      </c>
      <c r="J227" s="257">
        <f>SUM(J228+J234+J238+J242+J247+J250+J253)</f>
        <v>0</v>
      </c>
      <c r="K227" s="258">
        <f>SUM(K228+K234+K238+K242+K247+K250+K253)</f>
        <v>0</v>
      </c>
      <c r="L227" s="258">
        <f>SUM(L228+L234+L238+L242+L247+L250+L253)</f>
        <v>0</v>
      </c>
    </row>
    <row r="228" spans="1:12" ht="27" customHeight="1" hidden="1">
      <c r="A228" s="233">
        <v>3</v>
      </c>
      <c r="B228" s="234">
        <v>2</v>
      </c>
      <c r="C228" s="234">
        <v>1</v>
      </c>
      <c r="D228" s="234">
        <v>1</v>
      </c>
      <c r="E228" s="234"/>
      <c r="F228" s="236"/>
      <c r="G228" s="235" t="s">
        <v>203</v>
      </c>
      <c r="H228" s="369">
        <v>194</v>
      </c>
      <c r="I228" s="238">
        <f>I229</f>
        <v>0</v>
      </c>
      <c r="J228" s="291">
        <f>J229</f>
        <v>0</v>
      </c>
      <c r="K228" s="239">
        <f>K229</f>
        <v>0</v>
      </c>
      <c r="L228" s="239">
        <f>L229</f>
        <v>0</v>
      </c>
    </row>
    <row r="229" spans="1:12" ht="27" customHeight="1" hidden="1">
      <c r="A229" s="233">
        <v>3</v>
      </c>
      <c r="B229" s="233">
        <v>2</v>
      </c>
      <c r="C229" s="234">
        <v>1</v>
      </c>
      <c r="D229" s="234">
        <v>1</v>
      </c>
      <c r="E229" s="234">
        <v>1</v>
      </c>
      <c r="F229" s="236"/>
      <c r="G229" s="235" t="s">
        <v>203</v>
      </c>
      <c r="H229" s="370">
        <v>195</v>
      </c>
      <c r="I229" s="238">
        <f>SUM(I230:I233)</f>
        <v>0</v>
      </c>
      <c r="J229" s="291">
        <f>SUM(J230:J233)</f>
        <v>0</v>
      </c>
      <c r="K229" s="239">
        <f>SUM(K230:K233)</f>
        <v>0</v>
      </c>
      <c r="L229" s="239">
        <f>SUM(L230:L233)</f>
        <v>0</v>
      </c>
    </row>
    <row r="230" spans="1:12" ht="14.25" customHeight="1" hidden="1">
      <c r="A230" s="251">
        <v>3</v>
      </c>
      <c r="B230" s="251">
        <v>2</v>
      </c>
      <c r="C230" s="335">
        <v>1</v>
      </c>
      <c r="D230" s="335">
        <v>1</v>
      </c>
      <c r="E230" s="335">
        <v>1</v>
      </c>
      <c r="F230" s="348">
        <v>1</v>
      </c>
      <c r="G230" s="336" t="s">
        <v>204</v>
      </c>
      <c r="H230" s="369">
        <v>196</v>
      </c>
      <c r="I230" s="244">
        <v>0</v>
      </c>
      <c r="J230" s="244">
        <v>0</v>
      </c>
      <c r="K230" s="244">
        <v>0</v>
      </c>
      <c r="L230" s="368">
        <v>0</v>
      </c>
    </row>
    <row r="231" spans="1:12" ht="15" customHeight="1" hidden="1">
      <c r="A231" s="233">
        <v>3</v>
      </c>
      <c r="B231" s="234">
        <v>2</v>
      </c>
      <c r="C231" s="234">
        <v>1</v>
      </c>
      <c r="D231" s="234">
        <v>1</v>
      </c>
      <c r="E231" s="234">
        <v>1</v>
      </c>
      <c r="F231" s="236">
        <v>2</v>
      </c>
      <c r="G231" s="235" t="s">
        <v>205</v>
      </c>
      <c r="H231" s="370">
        <v>197</v>
      </c>
      <c r="I231" s="244">
        <v>0</v>
      </c>
      <c r="J231" s="244">
        <v>0</v>
      </c>
      <c r="K231" s="244">
        <v>0</v>
      </c>
      <c r="L231" s="244">
        <v>0</v>
      </c>
    </row>
    <row r="232" spans="1:12" ht="14.25" customHeight="1" hidden="1">
      <c r="A232" s="251">
        <v>3</v>
      </c>
      <c r="B232" s="296">
        <v>2</v>
      </c>
      <c r="C232" s="335">
        <v>1</v>
      </c>
      <c r="D232" s="335">
        <v>1</v>
      </c>
      <c r="E232" s="335">
        <v>1</v>
      </c>
      <c r="F232" s="348">
        <v>3</v>
      </c>
      <c r="G232" s="336" t="s">
        <v>206</v>
      </c>
      <c r="H232" s="369">
        <v>198</v>
      </c>
      <c r="I232" s="244">
        <v>0</v>
      </c>
      <c r="J232" s="244">
        <v>0</v>
      </c>
      <c r="K232" s="244">
        <v>0</v>
      </c>
      <c r="L232" s="243">
        <v>0</v>
      </c>
    </row>
    <row r="233" spans="1:12" ht="14.25" customHeight="1" hidden="1">
      <c r="A233" s="251">
        <v>3</v>
      </c>
      <c r="B233" s="296">
        <v>2</v>
      </c>
      <c r="C233" s="335">
        <v>1</v>
      </c>
      <c r="D233" s="335">
        <v>1</v>
      </c>
      <c r="E233" s="335">
        <v>1</v>
      </c>
      <c r="F233" s="348">
        <v>4</v>
      </c>
      <c r="G233" s="336" t="s">
        <v>207</v>
      </c>
      <c r="H233" s="370">
        <v>199</v>
      </c>
      <c r="I233" s="244">
        <v>0</v>
      </c>
      <c r="J233" s="243">
        <v>0</v>
      </c>
      <c r="K233" s="244">
        <v>0</v>
      </c>
      <c r="L233" s="368">
        <v>0</v>
      </c>
    </row>
    <row r="234" spans="1:12" ht="27" customHeight="1" hidden="1">
      <c r="A234" s="233">
        <v>3</v>
      </c>
      <c r="B234" s="234">
        <v>2</v>
      </c>
      <c r="C234" s="234">
        <v>1</v>
      </c>
      <c r="D234" s="234">
        <v>2</v>
      </c>
      <c r="E234" s="234"/>
      <c r="F234" s="236"/>
      <c r="G234" s="235" t="s">
        <v>208</v>
      </c>
      <c r="H234" s="369">
        <v>200</v>
      </c>
      <c r="I234" s="238">
        <f>I235</f>
        <v>0</v>
      </c>
      <c r="J234" s="291">
        <f>J235</f>
        <v>0</v>
      </c>
      <c r="K234" s="239">
        <f>K235</f>
        <v>0</v>
      </c>
      <c r="L234" s="239">
        <f>L235</f>
        <v>0</v>
      </c>
    </row>
    <row r="235" spans="1:12" ht="27" customHeight="1" hidden="1">
      <c r="A235" s="233">
        <v>3</v>
      </c>
      <c r="B235" s="234">
        <v>2</v>
      </c>
      <c r="C235" s="234">
        <v>1</v>
      </c>
      <c r="D235" s="234">
        <v>2</v>
      </c>
      <c r="E235" s="234">
        <v>1</v>
      </c>
      <c r="F235" s="236"/>
      <c r="G235" s="235" t="s">
        <v>208</v>
      </c>
      <c r="H235" s="370">
        <v>201</v>
      </c>
      <c r="I235" s="238">
        <f>SUM(I236:I237)</f>
        <v>0</v>
      </c>
      <c r="J235" s="291">
        <f>SUM(J236:J237)</f>
        <v>0</v>
      </c>
      <c r="K235" s="239">
        <f>SUM(K236:K237)</f>
        <v>0</v>
      </c>
      <c r="L235" s="239">
        <f>SUM(L236:L237)</f>
        <v>0</v>
      </c>
    </row>
    <row r="236" spans="1:12" ht="14.25" customHeight="1" hidden="1">
      <c r="A236" s="251">
        <v>3</v>
      </c>
      <c r="B236" s="296">
        <v>2</v>
      </c>
      <c r="C236" s="335">
        <v>1</v>
      </c>
      <c r="D236" s="335">
        <v>2</v>
      </c>
      <c r="E236" s="335">
        <v>1</v>
      </c>
      <c r="F236" s="348">
        <v>1</v>
      </c>
      <c r="G236" s="336" t="s">
        <v>209</v>
      </c>
      <c r="H236" s="369">
        <v>202</v>
      </c>
      <c r="I236" s="244">
        <v>0</v>
      </c>
      <c r="J236" s="244">
        <v>0</v>
      </c>
      <c r="K236" s="244">
        <v>0</v>
      </c>
      <c r="L236" s="244">
        <v>0</v>
      </c>
    </row>
    <row r="237" spans="1:12" ht="13.5" customHeight="1" hidden="1">
      <c r="A237" s="233">
        <v>3</v>
      </c>
      <c r="B237" s="234">
        <v>2</v>
      </c>
      <c r="C237" s="234">
        <v>1</v>
      </c>
      <c r="D237" s="234">
        <v>2</v>
      </c>
      <c r="E237" s="234">
        <v>1</v>
      </c>
      <c r="F237" s="236">
        <v>2</v>
      </c>
      <c r="G237" s="235" t="s">
        <v>210</v>
      </c>
      <c r="H237" s="370">
        <v>203</v>
      </c>
      <c r="I237" s="244">
        <v>0</v>
      </c>
      <c r="J237" s="244">
        <v>0</v>
      </c>
      <c r="K237" s="244">
        <v>0</v>
      </c>
      <c r="L237" s="244">
        <v>0</v>
      </c>
    </row>
    <row r="238" spans="1:12" ht="14.25" customHeight="1" hidden="1">
      <c r="A238" s="228">
        <v>3</v>
      </c>
      <c r="B238" s="226">
        <v>2</v>
      </c>
      <c r="C238" s="226">
        <v>1</v>
      </c>
      <c r="D238" s="226">
        <v>3</v>
      </c>
      <c r="E238" s="226"/>
      <c r="F238" s="229"/>
      <c r="G238" s="227" t="s">
        <v>211</v>
      </c>
      <c r="H238" s="369">
        <v>204</v>
      </c>
      <c r="I238" s="288">
        <f>I239</f>
        <v>0</v>
      </c>
      <c r="J238" s="289">
        <f>J239</f>
        <v>0</v>
      </c>
      <c r="K238" s="290">
        <f>K239</f>
        <v>0</v>
      </c>
      <c r="L238" s="290">
        <f>L239</f>
        <v>0</v>
      </c>
    </row>
    <row r="239" spans="1:12" ht="15" customHeight="1" hidden="1">
      <c r="A239" s="233">
        <v>3</v>
      </c>
      <c r="B239" s="234">
        <v>2</v>
      </c>
      <c r="C239" s="234">
        <v>1</v>
      </c>
      <c r="D239" s="234">
        <v>3</v>
      </c>
      <c r="E239" s="234">
        <v>1</v>
      </c>
      <c r="F239" s="236"/>
      <c r="G239" s="235" t="s">
        <v>211</v>
      </c>
      <c r="H239" s="370">
        <v>205</v>
      </c>
      <c r="I239" s="238">
        <f>I240+I241</f>
        <v>0</v>
      </c>
      <c r="J239" s="238">
        <f>J240+J241</f>
        <v>0</v>
      </c>
      <c r="K239" s="238">
        <f>K240+K241</f>
        <v>0</v>
      </c>
      <c r="L239" s="238">
        <f>L240+L241</f>
        <v>0</v>
      </c>
    </row>
    <row r="240" spans="1:12" ht="15" customHeight="1" hidden="1">
      <c r="A240" s="233">
        <v>3</v>
      </c>
      <c r="B240" s="234">
        <v>2</v>
      </c>
      <c r="C240" s="234">
        <v>1</v>
      </c>
      <c r="D240" s="234">
        <v>3</v>
      </c>
      <c r="E240" s="234">
        <v>1</v>
      </c>
      <c r="F240" s="236">
        <v>1</v>
      </c>
      <c r="G240" s="235" t="s">
        <v>212</v>
      </c>
      <c r="H240" s="369">
        <v>206</v>
      </c>
      <c r="I240" s="244">
        <v>0</v>
      </c>
      <c r="J240" s="244">
        <v>0</v>
      </c>
      <c r="K240" s="244">
        <v>0</v>
      </c>
      <c r="L240" s="244">
        <v>0</v>
      </c>
    </row>
    <row r="241" spans="1:12" ht="13.5" customHeight="1" hidden="1">
      <c r="A241" s="233">
        <v>3</v>
      </c>
      <c r="B241" s="234">
        <v>2</v>
      </c>
      <c r="C241" s="234">
        <v>1</v>
      </c>
      <c r="D241" s="234">
        <v>3</v>
      </c>
      <c r="E241" s="234">
        <v>1</v>
      </c>
      <c r="F241" s="236">
        <v>2</v>
      </c>
      <c r="G241" s="235" t="s">
        <v>213</v>
      </c>
      <c r="H241" s="370">
        <v>207</v>
      </c>
      <c r="I241" s="368">
        <v>0</v>
      </c>
      <c r="J241" s="353">
        <v>0</v>
      </c>
      <c r="K241" s="368">
        <v>0</v>
      </c>
      <c r="L241" s="368">
        <v>0</v>
      </c>
    </row>
    <row r="242" spans="1:12" ht="13.5" customHeight="1" hidden="1">
      <c r="A242" s="233">
        <v>3</v>
      </c>
      <c r="B242" s="234">
        <v>2</v>
      </c>
      <c r="C242" s="234">
        <v>1</v>
      </c>
      <c r="D242" s="234">
        <v>4</v>
      </c>
      <c r="E242" s="234"/>
      <c r="F242" s="236"/>
      <c r="G242" s="235" t="s">
        <v>214</v>
      </c>
      <c r="H242" s="369">
        <v>208</v>
      </c>
      <c r="I242" s="238">
        <f>I243</f>
        <v>0</v>
      </c>
      <c r="J242" s="239">
        <f>J243</f>
        <v>0</v>
      </c>
      <c r="K242" s="238">
        <f>K243</f>
        <v>0</v>
      </c>
      <c r="L242" s="239">
        <f>L243</f>
        <v>0</v>
      </c>
    </row>
    <row r="243" spans="1:12" ht="12.75" customHeight="1" hidden="1">
      <c r="A243" s="228">
        <v>3</v>
      </c>
      <c r="B243" s="226">
        <v>2</v>
      </c>
      <c r="C243" s="226">
        <v>1</v>
      </c>
      <c r="D243" s="226">
        <v>4</v>
      </c>
      <c r="E243" s="226">
        <v>1</v>
      </c>
      <c r="F243" s="229"/>
      <c r="G243" s="227" t="s">
        <v>214</v>
      </c>
      <c r="H243" s="370">
        <v>209</v>
      </c>
      <c r="I243" s="288">
        <f>SUM(I244:I245)</f>
        <v>0</v>
      </c>
      <c r="J243" s="289">
        <f>SUM(J244:J245)</f>
        <v>0</v>
      </c>
      <c r="K243" s="290">
        <f>SUM(K244:K245)</f>
        <v>0</v>
      </c>
      <c r="L243" s="290">
        <f>SUM(L244:L245)</f>
        <v>0</v>
      </c>
    </row>
    <row r="244" spans="1:12" ht="19.5" customHeight="1" hidden="1">
      <c r="A244" s="233">
        <v>3</v>
      </c>
      <c r="B244" s="234">
        <v>2</v>
      </c>
      <c r="C244" s="234">
        <v>1</v>
      </c>
      <c r="D244" s="234">
        <v>4</v>
      </c>
      <c r="E244" s="234">
        <v>1</v>
      </c>
      <c r="F244" s="236">
        <v>1</v>
      </c>
      <c r="G244" s="235" t="s">
        <v>212</v>
      </c>
      <c r="H244" s="369">
        <v>210</v>
      </c>
      <c r="I244" s="244">
        <v>0</v>
      </c>
      <c r="J244" s="244">
        <v>0</v>
      </c>
      <c r="K244" s="244">
        <v>0</v>
      </c>
      <c r="L244" s="244">
        <v>0</v>
      </c>
    </row>
    <row r="245" spans="1:12" ht="16.5" customHeight="1" hidden="1">
      <c r="A245" s="233">
        <v>3</v>
      </c>
      <c r="B245" s="234">
        <v>2</v>
      </c>
      <c r="C245" s="234">
        <v>1</v>
      </c>
      <c r="D245" s="234">
        <v>4</v>
      </c>
      <c r="E245" s="234">
        <v>1</v>
      </c>
      <c r="F245" s="236">
        <v>2</v>
      </c>
      <c r="G245" s="235" t="s">
        <v>213</v>
      </c>
      <c r="H245" s="370">
        <v>211</v>
      </c>
      <c r="I245" s="244">
        <v>0</v>
      </c>
      <c r="J245" s="244">
        <v>0</v>
      </c>
      <c r="K245" s="244">
        <v>0</v>
      </c>
      <c r="L245" s="244">
        <v>0</v>
      </c>
    </row>
    <row r="246" spans="1:12" ht="13.5" customHeight="1" hidden="1">
      <c r="A246" s="339">
        <v>1</v>
      </c>
      <c r="B246" s="340"/>
      <c r="C246" s="340"/>
      <c r="D246" s="340"/>
      <c r="E246" s="340"/>
      <c r="F246" s="341"/>
      <c r="G246" s="374">
        <v>2</v>
      </c>
      <c r="H246" s="310">
        <v>3</v>
      </c>
      <c r="I246" s="308">
        <v>4</v>
      </c>
      <c r="J246" s="309">
        <v>5</v>
      </c>
      <c r="K246" s="310">
        <v>6</v>
      </c>
      <c r="L246" s="310">
        <v>7</v>
      </c>
    </row>
    <row r="247" spans="1:17" ht="25.5" customHeight="1" hidden="1">
      <c r="A247" s="233">
        <v>3</v>
      </c>
      <c r="B247" s="234">
        <v>2</v>
      </c>
      <c r="C247" s="234">
        <v>1</v>
      </c>
      <c r="D247" s="234">
        <v>5</v>
      </c>
      <c r="E247" s="234"/>
      <c r="F247" s="236"/>
      <c r="G247" s="235" t="s">
        <v>215</v>
      </c>
      <c r="H247" s="369">
        <v>212</v>
      </c>
      <c r="I247" s="238">
        <f aca="true" t="shared" si="23" ref="I247:L248">I248</f>
        <v>0</v>
      </c>
      <c r="J247" s="291">
        <f t="shared" si="23"/>
        <v>0</v>
      </c>
      <c r="K247" s="239">
        <f t="shared" si="23"/>
        <v>0</v>
      </c>
      <c r="L247" s="239">
        <f t="shared" si="23"/>
        <v>0</v>
      </c>
      <c r="N247" s="130"/>
      <c r="O247" s="130"/>
      <c r="P247" s="130"/>
      <c r="Q247" s="130"/>
    </row>
    <row r="248" spans="1:12" ht="30.75" customHeight="1" hidden="1">
      <c r="A248" s="233">
        <v>3</v>
      </c>
      <c r="B248" s="234">
        <v>2</v>
      </c>
      <c r="C248" s="234">
        <v>1</v>
      </c>
      <c r="D248" s="234">
        <v>5</v>
      </c>
      <c r="E248" s="234">
        <v>1</v>
      </c>
      <c r="F248" s="236"/>
      <c r="G248" s="235" t="s">
        <v>215</v>
      </c>
      <c r="H248" s="370">
        <v>213</v>
      </c>
      <c r="I248" s="239">
        <f t="shared" si="23"/>
        <v>0</v>
      </c>
      <c r="J248" s="291">
        <f t="shared" si="23"/>
        <v>0</v>
      </c>
      <c r="K248" s="239">
        <f t="shared" si="23"/>
        <v>0</v>
      </c>
      <c r="L248" s="239">
        <f t="shared" si="23"/>
        <v>0</v>
      </c>
    </row>
    <row r="249" spans="1:12" ht="25.5" customHeight="1" hidden="1">
      <c r="A249" s="296">
        <v>3</v>
      </c>
      <c r="B249" s="335">
        <v>2</v>
      </c>
      <c r="C249" s="335">
        <v>1</v>
      </c>
      <c r="D249" s="335">
        <v>5</v>
      </c>
      <c r="E249" s="335">
        <v>1</v>
      </c>
      <c r="F249" s="348">
        <v>1</v>
      </c>
      <c r="G249" s="336" t="s">
        <v>215</v>
      </c>
      <c r="H249" s="370">
        <v>214</v>
      </c>
      <c r="I249" s="368">
        <v>0</v>
      </c>
      <c r="J249" s="368">
        <v>0</v>
      </c>
      <c r="K249" s="368">
        <v>0</v>
      </c>
      <c r="L249" s="368">
        <v>0</v>
      </c>
    </row>
    <row r="250" spans="1:12" ht="12.75" hidden="1">
      <c r="A250" s="233">
        <v>3</v>
      </c>
      <c r="B250" s="234">
        <v>2</v>
      </c>
      <c r="C250" s="234">
        <v>1</v>
      </c>
      <c r="D250" s="234">
        <v>6</v>
      </c>
      <c r="E250" s="234"/>
      <c r="F250" s="236"/>
      <c r="G250" s="235" t="s">
        <v>216</v>
      </c>
      <c r="H250" s="370">
        <v>215</v>
      </c>
      <c r="I250" s="238">
        <f aca="true" t="shared" si="24" ref="I250:L251">I251</f>
        <v>0</v>
      </c>
      <c r="J250" s="291">
        <f t="shared" si="24"/>
        <v>0</v>
      </c>
      <c r="K250" s="239">
        <f t="shared" si="24"/>
        <v>0</v>
      </c>
      <c r="L250" s="239">
        <f t="shared" si="24"/>
        <v>0</v>
      </c>
    </row>
    <row r="251" spans="1:12" ht="12.75" hidden="1">
      <c r="A251" s="233">
        <v>3</v>
      </c>
      <c r="B251" s="233">
        <v>2</v>
      </c>
      <c r="C251" s="234">
        <v>1</v>
      </c>
      <c r="D251" s="234">
        <v>6</v>
      </c>
      <c r="E251" s="234">
        <v>1</v>
      </c>
      <c r="F251" s="236"/>
      <c r="G251" s="235" t="s">
        <v>216</v>
      </c>
      <c r="H251" s="370">
        <v>216</v>
      </c>
      <c r="I251" s="238">
        <f t="shared" si="24"/>
        <v>0</v>
      </c>
      <c r="J251" s="291">
        <f t="shared" si="24"/>
        <v>0</v>
      </c>
      <c r="K251" s="239">
        <f t="shared" si="24"/>
        <v>0</v>
      </c>
      <c r="L251" s="239">
        <f t="shared" si="24"/>
        <v>0</v>
      </c>
    </row>
    <row r="252" spans="1:12" ht="15.75" customHeight="1" hidden="1">
      <c r="A252" s="266">
        <v>3</v>
      </c>
      <c r="B252" s="266">
        <v>2</v>
      </c>
      <c r="C252" s="261">
        <v>1</v>
      </c>
      <c r="D252" s="261">
        <v>6</v>
      </c>
      <c r="E252" s="261">
        <v>1</v>
      </c>
      <c r="F252" s="264">
        <v>1</v>
      </c>
      <c r="G252" s="262" t="s">
        <v>216</v>
      </c>
      <c r="H252" s="370">
        <v>217</v>
      </c>
      <c r="I252" s="368">
        <v>0</v>
      </c>
      <c r="J252" s="368">
        <v>0</v>
      </c>
      <c r="K252" s="368">
        <v>0</v>
      </c>
      <c r="L252" s="368">
        <v>0</v>
      </c>
    </row>
    <row r="253" spans="1:12" ht="13.5" customHeight="1" hidden="1">
      <c r="A253" s="233">
        <v>3</v>
      </c>
      <c r="B253" s="233">
        <v>2</v>
      </c>
      <c r="C253" s="234">
        <v>1</v>
      </c>
      <c r="D253" s="234">
        <v>7</v>
      </c>
      <c r="E253" s="234"/>
      <c r="F253" s="236"/>
      <c r="G253" s="235" t="s">
        <v>217</v>
      </c>
      <c r="H253" s="370">
        <v>218</v>
      </c>
      <c r="I253" s="238">
        <f>I254</f>
        <v>0</v>
      </c>
      <c r="J253" s="291">
        <f>J254</f>
        <v>0</v>
      </c>
      <c r="K253" s="239">
        <f>K254</f>
        <v>0</v>
      </c>
      <c r="L253" s="239">
        <f>L254</f>
        <v>0</v>
      </c>
    </row>
    <row r="254" spans="1:12" ht="12.75" hidden="1">
      <c r="A254" s="233">
        <v>3</v>
      </c>
      <c r="B254" s="234">
        <v>2</v>
      </c>
      <c r="C254" s="234">
        <v>1</v>
      </c>
      <c r="D254" s="234">
        <v>7</v>
      </c>
      <c r="E254" s="234">
        <v>1</v>
      </c>
      <c r="F254" s="236"/>
      <c r="G254" s="235" t="s">
        <v>217</v>
      </c>
      <c r="H254" s="370">
        <v>219</v>
      </c>
      <c r="I254" s="238">
        <f>I255+I256</f>
        <v>0</v>
      </c>
      <c r="J254" s="238">
        <f>J255+J256</f>
        <v>0</v>
      </c>
      <c r="K254" s="238">
        <f>K255+K256</f>
        <v>0</v>
      </c>
      <c r="L254" s="238">
        <f>L255+L256</f>
        <v>0</v>
      </c>
    </row>
    <row r="255" spans="1:12" ht="15" customHeight="1" hidden="1">
      <c r="A255" s="233">
        <v>3</v>
      </c>
      <c r="B255" s="234">
        <v>2</v>
      </c>
      <c r="C255" s="234">
        <v>1</v>
      </c>
      <c r="D255" s="234">
        <v>7</v>
      </c>
      <c r="E255" s="234">
        <v>1</v>
      </c>
      <c r="F255" s="236">
        <v>1</v>
      </c>
      <c r="G255" s="235" t="s">
        <v>212</v>
      </c>
      <c r="H255" s="370">
        <v>220</v>
      </c>
      <c r="I255" s="368">
        <v>0</v>
      </c>
      <c r="J255" s="368">
        <v>0</v>
      </c>
      <c r="K255" s="368">
        <v>0</v>
      </c>
      <c r="L255" s="368">
        <v>0</v>
      </c>
    </row>
    <row r="256" spans="1:12" ht="15" customHeight="1" hidden="1">
      <c r="A256" s="233">
        <v>3</v>
      </c>
      <c r="B256" s="234">
        <v>2</v>
      </c>
      <c r="C256" s="234">
        <v>1</v>
      </c>
      <c r="D256" s="234">
        <v>7</v>
      </c>
      <c r="E256" s="234">
        <v>1</v>
      </c>
      <c r="F256" s="236">
        <v>2</v>
      </c>
      <c r="G256" s="235" t="s">
        <v>213</v>
      </c>
      <c r="H256" s="370">
        <v>221</v>
      </c>
      <c r="I256" s="244">
        <v>0</v>
      </c>
      <c r="J256" s="244">
        <v>0</v>
      </c>
      <c r="K256" s="244">
        <v>0</v>
      </c>
      <c r="L256" s="244">
        <v>0</v>
      </c>
    </row>
    <row r="257" spans="1:12" ht="12" customHeight="1" hidden="1">
      <c r="A257" s="299">
        <v>3</v>
      </c>
      <c r="B257" s="237">
        <v>2</v>
      </c>
      <c r="C257" s="237">
        <v>2</v>
      </c>
      <c r="D257" s="375"/>
      <c r="E257" s="375"/>
      <c r="F257" s="376"/>
      <c r="G257" s="322" t="s">
        <v>218</v>
      </c>
      <c r="H257" s="370">
        <v>222</v>
      </c>
      <c r="I257" s="238">
        <f>SUM(I258+I264+I268+I272+I276+I279+I282)</f>
        <v>0</v>
      </c>
      <c r="J257" s="291">
        <f>SUM(J258+J264+J268+J272+J276+J279+J282)</f>
        <v>0</v>
      </c>
      <c r="K257" s="239">
        <f>SUM(K258+K264+K268+K272+K276+K279+K282)</f>
        <v>0</v>
      </c>
      <c r="L257" s="238">
        <f>SUM(L258+L264+L268+L272+L276+L279+L282)</f>
        <v>0</v>
      </c>
    </row>
    <row r="258" spans="1:12" ht="25.5" customHeight="1" hidden="1">
      <c r="A258" s="233">
        <v>3</v>
      </c>
      <c r="B258" s="234">
        <v>2</v>
      </c>
      <c r="C258" s="234">
        <v>2</v>
      </c>
      <c r="D258" s="234">
        <v>1</v>
      </c>
      <c r="E258" s="234"/>
      <c r="F258" s="236"/>
      <c r="G258" s="235" t="s">
        <v>219</v>
      </c>
      <c r="H258" s="370">
        <v>223</v>
      </c>
      <c r="I258" s="238">
        <f>I259</f>
        <v>0</v>
      </c>
      <c r="J258" s="291">
        <f>J259</f>
        <v>0</v>
      </c>
      <c r="K258" s="239">
        <f>K259</f>
        <v>0</v>
      </c>
      <c r="L258" s="238">
        <f>L259</f>
        <v>0</v>
      </c>
    </row>
    <row r="259" spans="1:12" ht="25.5" customHeight="1" hidden="1">
      <c r="A259" s="240">
        <v>3</v>
      </c>
      <c r="B259" s="233">
        <v>2</v>
      </c>
      <c r="C259" s="234">
        <v>2</v>
      </c>
      <c r="D259" s="234">
        <v>1</v>
      </c>
      <c r="E259" s="234">
        <v>1</v>
      </c>
      <c r="F259" s="236"/>
      <c r="G259" s="235" t="s">
        <v>220</v>
      </c>
      <c r="H259" s="370">
        <v>224</v>
      </c>
      <c r="I259" s="238">
        <f>SUM(I260:I263)</f>
        <v>0</v>
      </c>
      <c r="J259" s="238">
        <f>SUM(J260:J263)</f>
        <v>0</v>
      </c>
      <c r="K259" s="238">
        <f>SUM(K260:K263)</f>
        <v>0</v>
      </c>
      <c r="L259" s="238">
        <f>SUM(L260:L263)</f>
        <v>0</v>
      </c>
    </row>
    <row r="260" spans="1:12" ht="12.75" hidden="1">
      <c r="A260" s="240">
        <v>3</v>
      </c>
      <c r="B260" s="233">
        <v>2</v>
      </c>
      <c r="C260" s="234">
        <v>2</v>
      </c>
      <c r="D260" s="234">
        <v>1</v>
      </c>
      <c r="E260" s="234">
        <v>1</v>
      </c>
      <c r="F260" s="236">
        <v>1</v>
      </c>
      <c r="G260" s="235" t="s">
        <v>204</v>
      </c>
      <c r="H260" s="370">
        <v>225</v>
      </c>
      <c r="I260" s="244">
        <v>0</v>
      </c>
      <c r="J260" s="244">
        <v>0</v>
      </c>
      <c r="K260" s="244">
        <v>0</v>
      </c>
      <c r="L260" s="244">
        <v>0</v>
      </c>
    </row>
    <row r="261" spans="1:12" ht="18" customHeight="1" hidden="1">
      <c r="A261" s="331">
        <v>3</v>
      </c>
      <c r="B261" s="228">
        <v>2</v>
      </c>
      <c r="C261" s="226">
        <v>2</v>
      </c>
      <c r="D261" s="226">
        <v>1</v>
      </c>
      <c r="E261" s="226">
        <v>1</v>
      </c>
      <c r="F261" s="229">
        <v>2</v>
      </c>
      <c r="G261" s="377" t="s">
        <v>205</v>
      </c>
      <c r="H261" s="370">
        <v>226</v>
      </c>
      <c r="I261" s="244">
        <v>0</v>
      </c>
      <c r="J261" s="244">
        <v>0</v>
      </c>
      <c r="K261" s="244">
        <v>0</v>
      </c>
      <c r="L261" s="244">
        <v>0</v>
      </c>
    </row>
    <row r="262" spans="1:12" ht="15" customHeight="1" hidden="1">
      <c r="A262" s="240">
        <v>3</v>
      </c>
      <c r="B262" s="233">
        <v>2</v>
      </c>
      <c r="C262" s="234">
        <v>2</v>
      </c>
      <c r="D262" s="234">
        <v>1</v>
      </c>
      <c r="E262" s="234">
        <v>1</v>
      </c>
      <c r="F262" s="236">
        <v>3</v>
      </c>
      <c r="G262" s="235" t="s">
        <v>206</v>
      </c>
      <c r="H262" s="370">
        <v>227</v>
      </c>
      <c r="I262" s="244">
        <v>0</v>
      </c>
      <c r="J262" s="244">
        <v>0</v>
      </c>
      <c r="K262" s="244">
        <v>0</v>
      </c>
      <c r="L262" s="244">
        <v>0</v>
      </c>
    </row>
    <row r="263" spans="1:12" ht="15" customHeight="1" hidden="1">
      <c r="A263" s="240">
        <v>3</v>
      </c>
      <c r="B263" s="233">
        <v>2</v>
      </c>
      <c r="C263" s="234">
        <v>2</v>
      </c>
      <c r="D263" s="234">
        <v>1</v>
      </c>
      <c r="E263" s="234">
        <v>1</v>
      </c>
      <c r="F263" s="236">
        <v>4</v>
      </c>
      <c r="G263" s="235" t="s">
        <v>207</v>
      </c>
      <c r="H263" s="370">
        <v>228</v>
      </c>
      <c r="I263" s="244">
        <v>0</v>
      </c>
      <c r="J263" s="243">
        <v>0</v>
      </c>
      <c r="K263" s="244">
        <v>0</v>
      </c>
      <c r="L263" s="244">
        <v>0</v>
      </c>
    </row>
    <row r="264" spans="1:12" ht="25.5" customHeight="1" hidden="1">
      <c r="A264" s="240">
        <v>3</v>
      </c>
      <c r="B264" s="233">
        <v>2</v>
      </c>
      <c r="C264" s="234">
        <v>2</v>
      </c>
      <c r="D264" s="234">
        <v>2</v>
      </c>
      <c r="E264" s="234"/>
      <c r="F264" s="236"/>
      <c r="G264" s="235" t="s">
        <v>208</v>
      </c>
      <c r="H264" s="370">
        <v>229</v>
      </c>
      <c r="I264" s="238">
        <f>I265</f>
        <v>0</v>
      </c>
      <c r="J264" s="239">
        <f>J265</f>
        <v>0</v>
      </c>
      <c r="K264" s="238">
        <f>K265</f>
        <v>0</v>
      </c>
      <c r="L264" s="239">
        <f>L265</f>
        <v>0</v>
      </c>
    </row>
    <row r="265" spans="1:12" ht="25.5" customHeight="1" hidden="1">
      <c r="A265" s="233">
        <v>3</v>
      </c>
      <c r="B265" s="234">
        <v>2</v>
      </c>
      <c r="C265" s="226">
        <v>2</v>
      </c>
      <c r="D265" s="226">
        <v>2</v>
      </c>
      <c r="E265" s="226">
        <v>1</v>
      </c>
      <c r="F265" s="229"/>
      <c r="G265" s="227" t="s">
        <v>208</v>
      </c>
      <c r="H265" s="370">
        <v>230</v>
      </c>
      <c r="I265" s="288">
        <f>SUM(I266:I267)</f>
        <v>0</v>
      </c>
      <c r="J265" s="289">
        <f>SUM(J266:J267)</f>
        <v>0</v>
      </c>
      <c r="K265" s="290">
        <f>SUM(K266:K267)</f>
        <v>0</v>
      </c>
      <c r="L265" s="290">
        <f>SUM(L266:L267)</f>
        <v>0</v>
      </c>
    </row>
    <row r="266" spans="1:12" ht="12.75" hidden="1">
      <c r="A266" s="233">
        <v>3</v>
      </c>
      <c r="B266" s="234">
        <v>2</v>
      </c>
      <c r="C266" s="234">
        <v>2</v>
      </c>
      <c r="D266" s="234">
        <v>2</v>
      </c>
      <c r="E266" s="234">
        <v>1</v>
      </c>
      <c r="F266" s="236">
        <v>1</v>
      </c>
      <c r="G266" s="235" t="s">
        <v>209</v>
      </c>
      <c r="H266" s="370">
        <v>231</v>
      </c>
      <c r="I266" s="244">
        <v>0</v>
      </c>
      <c r="J266" s="244">
        <v>0</v>
      </c>
      <c r="K266" s="244">
        <v>0</v>
      </c>
      <c r="L266" s="244">
        <v>0</v>
      </c>
    </row>
    <row r="267" spans="1:12" ht="12.75" hidden="1">
      <c r="A267" s="233">
        <v>3</v>
      </c>
      <c r="B267" s="234">
        <v>2</v>
      </c>
      <c r="C267" s="234">
        <v>2</v>
      </c>
      <c r="D267" s="234">
        <v>2</v>
      </c>
      <c r="E267" s="234">
        <v>1</v>
      </c>
      <c r="F267" s="236">
        <v>2</v>
      </c>
      <c r="G267" s="233" t="s">
        <v>210</v>
      </c>
      <c r="H267" s="370">
        <v>232</v>
      </c>
      <c r="I267" s="244">
        <v>0</v>
      </c>
      <c r="J267" s="244">
        <v>0</v>
      </c>
      <c r="K267" s="244">
        <v>0</v>
      </c>
      <c r="L267" s="244">
        <v>0</v>
      </c>
    </row>
    <row r="268" spans="1:12" ht="12.75" hidden="1">
      <c r="A268" s="233">
        <v>3</v>
      </c>
      <c r="B268" s="234">
        <v>2</v>
      </c>
      <c r="C268" s="234">
        <v>2</v>
      </c>
      <c r="D268" s="234">
        <v>3</v>
      </c>
      <c r="E268" s="234"/>
      <c r="F268" s="236"/>
      <c r="G268" s="235" t="s">
        <v>211</v>
      </c>
      <c r="H268" s="370">
        <v>233</v>
      </c>
      <c r="I268" s="238">
        <f>I269</f>
        <v>0</v>
      </c>
      <c r="J268" s="291">
        <f>J269</f>
        <v>0</v>
      </c>
      <c r="K268" s="239">
        <f>K269</f>
        <v>0</v>
      </c>
      <c r="L268" s="239">
        <f>L269</f>
        <v>0</v>
      </c>
    </row>
    <row r="269" spans="1:12" ht="14.25" customHeight="1" hidden="1">
      <c r="A269" s="228">
        <v>3</v>
      </c>
      <c r="B269" s="234">
        <v>2</v>
      </c>
      <c r="C269" s="234">
        <v>2</v>
      </c>
      <c r="D269" s="234">
        <v>3</v>
      </c>
      <c r="E269" s="234">
        <v>1</v>
      </c>
      <c r="F269" s="236"/>
      <c r="G269" s="235" t="s">
        <v>211</v>
      </c>
      <c r="H269" s="370">
        <v>234</v>
      </c>
      <c r="I269" s="238">
        <f>I270+I271</f>
        <v>0</v>
      </c>
      <c r="J269" s="238">
        <f>J270+J271</f>
        <v>0</v>
      </c>
      <c r="K269" s="238">
        <f>K270+K271</f>
        <v>0</v>
      </c>
      <c r="L269" s="238">
        <f>L270+L271</f>
        <v>0</v>
      </c>
    </row>
    <row r="270" spans="1:12" ht="14.25" customHeight="1" hidden="1">
      <c r="A270" s="228">
        <v>3</v>
      </c>
      <c r="B270" s="234">
        <v>2</v>
      </c>
      <c r="C270" s="234">
        <v>2</v>
      </c>
      <c r="D270" s="234">
        <v>3</v>
      </c>
      <c r="E270" s="234">
        <v>1</v>
      </c>
      <c r="F270" s="236">
        <v>1</v>
      </c>
      <c r="G270" s="235" t="s">
        <v>212</v>
      </c>
      <c r="H270" s="370">
        <v>235</v>
      </c>
      <c r="I270" s="244">
        <v>0</v>
      </c>
      <c r="J270" s="244">
        <v>0</v>
      </c>
      <c r="K270" s="244">
        <v>0</v>
      </c>
      <c r="L270" s="244">
        <v>0</v>
      </c>
    </row>
    <row r="271" spans="1:12" ht="14.25" customHeight="1" hidden="1">
      <c r="A271" s="228">
        <v>3</v>
      </c>
      <c r="B271" s="234">
        <v>2</v>
      </c>
      <c r="C271" s="234">
        <v>2</v>
      </c>
      <c r="D271" s="234">
        <v>3</v>
      </c>
      <c r="E271" s="234">
        <v>1</v>
      </c>
      <c r="F271" s="236">
        <v>2</v>
      </c>
      <c r="G271" s="235" t="s">
        <v>213</v>
      </c>
      <c r="H271" s="370">
        <v>236</v>
      </c>
      <c r="I271" s="244">
        <v>0</v>
      </c>
      <c r="J271" s="244">
        <v>0</v>
      </c>
      <c r="K271" s="244">
        <v>0</v>
      </c>
      <c r="L271" s="244">
        <v>0</v>
      </c>
    </row>
    <row r="272" spans="1:12" ht="14.25" customHeight="1" hidden="1">
      <c r="A272" s="233">
        <v>3</v>
      </c>
      <c r="B272" s="234">
        <v>2</v>
      </c>
      <c r="C272" s="234">
        <v>2</v>
      </c>
      <c r="D272" s="234">
        <v>4</v>
      </c>
      <c r="E272" s="234"/>
      <c r="F272" s="236"/>
      <c r="G272" s="235" t="s">
        <v>214</v>
      </c>
      <c r="H272" s="370">
        <v>237</v>
      </c>
      <c r="I272" s="238">
        <f>I273</f>
        <v>0</v>
      </c>
      <c r="J272" s="291">
        <f>J273</f>
        <v>0</v>
      </c>
      <c r="K272" s="239">
        <f>K273</f>
        <v>0</v>
      </c>
      <c r="L272" s="239">
        <f>L273</f>
        <v>0</v>
      </c>
    </row>
    <row r="273" spans="1:12" ht="12.75" hidden="1">
      <c r="A273" s="233">
        <v>3</v>
      </c>
      <c r="B273" s="234">
        <v>2</v>
      </c>
      <c r="C273" s="234">
        <v>2</v>
      </c>
      <c r="D273" s="234">
        <v>4</v>
      </c>
      <c r="E273" s="234">
        <v>1</v>
      </c>
      <c r="F273" s="236"/>
      <c r="G273" s="235" t="s">
        <v>214</v>
      </c>
      <c r="H273" s="370">
        <v>238</v>
      </c>
      <c r="I273" s="238">
        <f>SUM(I274:I275)</f>
        <v>0</v>
      </c>
      <c r="J273" s="291">
        <f>SUM(J274:J275)</f>
        <v>0</v>
      </c>
      <c r="K273" s="239">
        <f>SUM(K274:K275)</f>
        <v>0</v>
      </c>
      <c r="L273" s="239">
        <f>SUM(L274:L275)</f>
        <v>0</v>
      </c>
    </row>
    <row r="274" spans="1:12" ht="14.25" customHeight="1" hidden="1">
      <c r="A274" s="233">
        <v>3</v>
      </c>
      <c r="B274" s="234">
        <v>2</v>
      </c>
      <c r="C274" s="234">
        <v>2</v>
      </c>
      <c r="D274" s="234">
        <v>4</v>
      </c>
      <c r="E274" s="234">
        <v>1</v>
      </c>
      <c r="F274" s="236">
        <v>1</v>
      </c>
      <c r="G274" s="235" t="s">
        <v>212</v>
      </c>
      <c r="H274" s="370">
        <v>239</v>
      </c>
      <c r="I274" s="244">
        <v>0</v>
      </c>
      <c r="J274" s="244">
        <v>0</v>
      </c>
      <c r="K274" s="244">
        <v>0</v>
      </c>
      <c r="L274" s="244">
        <v>0</v>
      </c>
    </row>
    <row r="275" spans="1:12" ht="14.25" customHeight="1" hidden="1">
      <c r="A275" s="228">
        <v>3</v>
      </c>
      <c r="B275" s="226">
        <v>2</v>
      </c>
      <c r="C275" s="226">
        <v>2</v>
      </c>
      <c r="D275" s="226">
        <v>4</v>
      </c>
      <c r="E275" s="226">
        <v>1</v>
      </c>
      <c r="F275" s="229">
        <v>2</v>
      </c>
      <c r="G275" s="240" t="s">
        <v>213</v>
      </c>
      <c r="H275" s="370">
        <v>240</v>
      </c>
      <c r="I275" s="244">
        <v>0</v>
      </c>
      <c r="J275" s="244">
        <v>0</v>
      </c>
      <c r="K275" s="244">
        <v>0</v>
      </c>
      <c r="L275" s="244">
        <v>0</v>
      </c>
    </row>
    <row r="276" spans="1:12" ht="29.25" customHeight="1" hidden="1">
      <c r="A276" s="233">
        <v>3</v>
      </c>
      <c r="B276" s="234">
        <v>2</v>
      </c>
      <c r="C276" s="234">
        <v>2</v>
      </c>
      <c r="D276" s="234">
        <v>5</v>
      </c>
      <c r="E276" s="234"/>
      <c r="F276" s="236"/>
      <c r="G276" s="235" t="s">
        <v>215</v>
      </c>
      <c r="H276" s="370">
        <v>241</v>
      </c>
      <c r="I276" s="238">
        <f aca="true" t="shared" si="25" ref="I276:L277">I277</f>
        <v>0</v>
      </c>
      <c r="J276" s="291">
        <f t="shared" si="25"/>
        <v>0</v>
      </c>
      <c r="K276" s="239">
        <f t="shared" si="25"/>
        <v>0</v>
      </c>
      <c r="L276" s="239">
        <f t="shared" si="25"/>
        <v>0</v>
      </c>
    </row>
    <row r="277" spans="1:12" ht="26.25" customHeight="1" hidden="1">
      <c r="A277" s="233">
        <v>3</v>
      </c>
      <c r="B277" s="234">
        <v>2</v>
      </c>
      <c r="C277" s="234">
        <v>2</v>
      </c>
      <c r="D277" s="234">
        <v>5</v>
      </c>
      <c r="E277" s="234">
        <v>1</v>
      </c>
      <c r="F277" s="236"/>
      <c r="G277" s="235" t="s">
        <v>215</v>
      </c>
      <c r="H277" s="370">
        <v>242</v>
      </c>
      <c r="I277" s="238">
        <f t="shared" si="25"/>
        <v>0</v>
      </c>
      <c r="J277" s="291">
        <f t="shared" si="25"/>
        <v>0</v>
      </c>
      <c r="K277" s="291">
        <f t="shared" si="25"/>
        <v>0</v>
      </c>
      <c r="L277" s="239">
        <f t="shared" si="25"/>
        <v>0</v>
      </c>
    </row>
    <row r="278" spans="1:12" ht="30" customHeight="1" hidden="1">
      <c r="A278" s="260">
        <v>3</v>
      </c>
      <c r="B278" s="261">
        <v>2</v>
      </c>
      <c r="C278" s="261">
        <v>2</v>
      </c>
      <c r="D278" s="261">
        <v>5</v>
      </c>
      <c r="E278" s="261">
        <v>1</v>
      </c>
      <c r="F278" s="264">
        <v>1</v>
      </c>
      <c r="G278" s="262" t="s">
        <v>215</v>
      </c>
      <c r="H278" s="370">
        <v>243</v>
      </c>
      <c r="I278" s="244">
        <v>0</v>
      </c>
      <c r="J278" s="244">
        <v>0</v>
      </c>
      <c r="K278" s="244">
        <v>0</v>
      </c>
      <c r="L278" s="244">
        <v>0</v>
      </c>
    </row>
    <row r="279" spans="1:12" ht="13.5" customHeight="1" hidden="1">
      <c r="A279" s="233">
        <v>3</v>
      </c>
      <c r="B279" s="234">
        <v>2</v>
      </c>
      <c r="C279" s="234">
        <v>2</v>
      </c>
      <c r="D279" s="234">
        <v>6</v>
      </c>
      <c r="E279" s="234"/>
      <c r="F279" s="236"/>
      <c r="G279" s="235" t="s">
        <v>216</v>
      </c>
      <c r="H279" s="370">
        <v>244</v>
      </c>
      <c r="I279" s="238">
        <f aca="true" t="shared" si="26" ref="I279:L280">I280</f>
        <v>0</v>
      </c>
      <c r="J279" s="378">
        <f t="shared" si="26"/>
        <v>0</v>
      </c>
      <c r="K279" s="291">
        <f t="shared" si="26"/>
        <v>0</v>
      </c>
      <c r="L279" s="239">
        <f t="shared" si="26"/>
        <v>0</v>
      </c>
    </row>
    <row r="280" spans="1:12" ht="15" customHeight="1" hidden="1">
      <c r="A280" s="233">
        <v>3</v>
      </c>
      <c r="B280" s="234">
        <v>2</v>
      </c>
      <c r="C280" s="234">
        <v>2</v>
      </c>
      <c r="D280" s="234">
        <v>6</v>
      </c>
      <c r="E280" s="234">
        <v>1</v>
      </c>
      <c r="F280" s="236"/>
      <c r="G280" s="235" t="s">
        <v>216</v>
      </c>
      <c r="H280" s="370">
        <v>245</v>
      </c>
      <c r="I280" s="238">
        <f t="shared" si="26"/>
        <v>0</v>
      </c>
      <c r="J280" s="378">
        <f t="shared" si="26"/>
        <v>0</v>
      </c>
      <c r="K280" s="291">
        <f t="shared" si="26"/>
        <v>0</v>
      </c>
      <c r="L280" s="239">
        <f t="shared" si="26"/>
        <v>0</v>
      </c>
    </row>
    <row r="281" spans="1:12" ht="15" customHeight="1" hidden="1">
      <c r="A281" s="233">
        <v>3</v>
      </c>
      <c r="B281" s="335">
        <v>2</v>
      </c>
      <c r="C281" s="335">
        <v>2</v>
      </c>
      <c r="D281" s="234">
        <v>6</v>
      </c>
      <c r="E281" s="335">
        <v>1</v>
      </c>
      <c r="F281" s="348">
        <v>1</v>
      </c>
      <c r="G281" s="336" t="s">
        <v>216</v>
      </c>
      <c r="H281" s="370">
        <v>246</v>
      </c>
      <c r="I281" s="244">
        <v>0</v>
      </c>
      <c r="J281" s="244">
        <v>0</v>
      </c>
      <c r="K281" s="244">
        <v>0</v>
      </c>
      <c r="L281" s="244">
        <v>0</v>
      </c>
    </row>
    <row r="282" spans="1:12" ht="15" customHeight="1" hidden="1">
      <c r="A282" s="240">
        <v>3</v>
      </c>
      <c r="B282" s="233">
        <v>2</v>
      </c>
      <c r="C282" s="234">
        <v>2</v>
      </c>
      <c r="D282" s="234">
        <v>7</v>
      </c>
      <c r="E282" s="234"/>
      <c r="F282" s="236"/>
      <c r="G282" s="235" t="s">
        <v>217</v>
      </c>
      <c r="H282" s="370">
        <v>247</v>
      </c>
      <c r="I282" s="238">
        <f>I283</f>
        <v>0</v>
      </c>
      <c r="J282" s="378">
        <f>J283</f>
        <v>0</v>
      </c>
      <c r="K282" s="291">
        <f>K283</f>
        <v>0</v>
      </c>
      <c r="L282" s="239">
        <f>L283</f>
        <v>0</v>
      </c>
    </row>
    <row r="283" spans="1:12" ht="21" customHeight="1" hidden="1">
      <c r="A283" s="240">
        <v>3</v>
      </c>
      <c r="B283" s="233">
        <v>2</v>
      </c>
      <c r="C283" s="234">
        <v>2</v>
      </c>
      <c r="D283" s="234">
        <v>7</v>
      </c>
      <c r="E283" s="234">
        <v>1</v>
      </c>
      <c r="F283" s="236"/>
      <c r="G283" s="235" t="s">
        <v>217</v>
      </c>
      <c r="H283" s="370">
        <v>248</v>
      </c>
      <c r="I283" s="238">
        <f>I284+I285</f>
        <v>0</v>
      </c>
      <c r="J283" s="238">
        <f>J284+J285</f>
        <v>0</v>
      </c>
      <c r="K283" s="238">
        <f>K284+K285</f>
        <v>0</v>
      </c>
      <c r="L283" s="238">
        <f>L284+L285</f>
        <v>0</v>
      </c>
    </row>
    <row r="284" spans="1:12" ht="17.25" customHeight="1" hidden="1">
      <c r="A284" s="240">
        <v>3</v>
      </c>
      <c r="B284" s="233">
        <v>2</v>
      </c>
      <c r="C284" s="233">
        <v>2</v>
      </c>
      <c r="D284" s="234">
        <v>7</v>
      </c>
      <c r="E284" s="234">
        <v>1</v>
      </c>
      <c r="F284" s="236">
        <v>1</v>
      </c>
      <c r="G284" s="235" t="s">
        <v>212</v>
      </c>
      <c r="H284" s="370">
        <v>249</v>
      </c>
      <c r="I284" s="244">
        <v>0</v>
      </c>
      <c r="J284" s="244">
        <v>0</v>
      </c>
      <c r="K284" s="244">
        <v>0</v>
      </c>
      <c r="L284" s="244">
        <v>0</v>
      </c>
    </row>
    <row r="285" spans="1:12" ht="28.5" customHeight="1" hidden="1">
      <c r="A285" s="240">
        <v>3</v>
      </c>
      <c r="B285" s="233">
        <v>2</v>
      </c>
      <c r="C285" s="233">
        <v>2</v>
      </c>
      <c r="D285" s="234">
        <v>7</v>
      </c>
      <c r="E285" s="234">
        <v>1</v>
      </c>
      <c r="F285" s="236">
        <v>2</v>
      </c>
      <c r="G285" s="235" t="s">
        <v>213</v>
      </c>
      <c r="H285" s="370">
        <v>250</v>
      </c>
      <c r="I285" s="244">
        <v>0</v>
      </c>
      <c r="J285" s="244">
        <v>0</v>
      </c>
      <c r="K285" s="244">
        <v>0</v>
      </c>
      <c r="L285" s="244">
        <v>0</v>
      </c>
    </row>
    <row r="286" spans="1:12" ht="18" customHeight="1" hidden="1">
      <c r="A286" s="339">
        <v>1</v>
      </c>
      <c r="B286" s="340"/>
      <c r="C286" s="340"/>
      <c r="D286" s="340"/>
      <c r="E286" s="340"/>
      <c r="F286" s="341"/>
      <c r="G286" s="309">
        <v>2</v>
      </c>
      <c r="H286" s="310">
        <v>3</v>
      </c>
      <c r="I286" s="308">
        <v>4</v>
      </c>
      <c r="J286" s="379">
        <v>5</v>
      </c>
      <c r="K286" s="310">
        <v>6</v>
      </c>
      <c r="L286" s="310">
        <v>7</v>
      </c>
    </row>
    <row r="287" spans="1:12" ht="30" customHeight="1" hidden="1">
      <c r="A287" s="245">
        <v>3</v>
      </c>
      <c r="B287" s="245">
        <v>3</v>
      </c>
      <c r="C287" s="224"/>
      <c r="D287" s="301"/>
      <c r="E287" s="301"/>
      <c r="F287" s="302"/>
      <c r="G287" s="314" t="s">
        <v>221</v>
      </c>
      <c r="H287" s="370">
        <v>251</v>
      </c>
      <c r="I287" s="220">
        <f>SUM(I288+I316)</f>
        <v>0</v>
      </c>
      <c r="J287" s="380">
        <f>SUM(J288+J316)</f>
        <v>0</v>
      </c>
      <c r="K287" s="363">
        <f>SUM(K288+K316)</f>
        <v>0</v>
      </c>
      <c r="L287" s="221">
        <f>SUM(L288+L316)</f>
        <v>0</v>
      </c>
    </row>
    <row r="288" spans="1:12" ht="13.5" customHeight="1" hidden="1">
      <c r="A288" s="240">
        <v>3</v>
      </c>
      <c r="B288" s="240">
        <v>3</v>
      </c>
      <c r="C288" s="233">
        <v>1</v>
      </c>
      <c r="D288" s="234"/>
      <c r="E288" s="234"/>
      <c r="F288" s="236"/>
      <c r="G288" s="322" t="s">
        <v>202</v>
      </c>
      <c r="H288" s="370">
        <v>252</v>
      </c>
      <c r="I288" s="238">
        <f>SUM(I289+I294+I298+I302+I306+I309+I312)</f>
        <v>0</v>
      </c>
      <c r="J288" s="378">
        <f>SUM(J289+J294+J298+J302+J306+J309+J312)</f>
        <v>0</v>
      </c>
      <c r="K288" s="291">
        <f>SUM(K289+K294+K298+K302+K306+K309+K312)</f>
        <v>0</v>
      </c>
      <c r="L288" s="239">
        <f>SUM(L289+L294+L298+L302+L306+L309+L312)</f>
        <v>0</v>
      </c>
    </row>
    <row r="289" spans="1:12" ht="26.25" customHeight="1" hidden="1">
      <c r="A289" s="240">
        <v>3</v>
      </c>
      <c r="B289" s="240">
        <v>3</v>
      </c>
      <c r="C289" s="233">
        <v>1</v>
      </c>
      <c r="D289" s="234">
        <v>1</v>
      </c>
      <c r="E289" s="234"/>
      <c r="F289" s="236"/>
      <c r="G289" s="235" t="s">
        <v>203</v>
      </c>
      <c r="H289" s="381">
        <v>253</v>
      </c>
      <c r="I289" s="238">
        <f>I290</f>
        <v>0</v>
      </c>
      <c r="J289" s="378">
        <f>J290</f>
        <v>0</v>
      </c>
      <c r="K289" s="291">
        <f>K290</f>
        <v>0</v>
      </c>
      <c r="L289" s="239">
        <f>L290</f>
        <v>0</v>
      </c>
    </row>
    <row r="290" spans="1:12" ht="27.75" customHeight="1" hidden="1">
      <c r="A290" s="240">
        <v>3</v>
      </c>
      <c r="B290" s="240">
        <v>3</v>
      </c>
      <c r="C290" s="233">
        <v>1</v>
      </c>
      <c r="D290" s="234">
        <v>1</v>
      </c>
      <c r="E290" s="234">
        <v>1</v>
      </c>
      <c r="F290" s="236"/>
      <c r="G290" s="235" t="s">
        <v>203</v>
      </c>
      <c r="H290" s="370">
        <v>254</v>
      </c>
      <c r="I290" s="238">
        <f>SUM(I291:I293)</f>
        <v>0</v>
      </c>
      <c r="J290" s="378">
        <f>SUM(J291:J293)</f>
        <v>0</v>
      </c>
      <c r="K290" s="291">
        <f>SUM(K291:K293)</f>
        <v>0</v>
      </c>
      <c r="L290" s="239">
        <f>SUM(L291:L293)</f>
        <v>0</v>
      </c>
    </row>
    <row r="291" spans="1:12" ht="15" customHeight="1" hidden="1">
      <c r="A291" s="240">
        <v>3</v>
      </c>
      <c r="B291" s="240">
        <v>3</v>
      </c>
      <c r="C291" s="233">
        <v>1</v>
      </c>
      <c r="D291" s="234">
        <v>1</v>
      </c>
      <c r="E291" s="234">
        <v>1</v>
      </c>
      <c r="F291" s="236">
        <v>1</v>
      </c>
      <c r="G291" s="235" t="s">
        <v>204</v>
      </c>
      <c r="H291" s="381">
        <v>255</v>
      </c>
      <c r="I291" s="244">
        <v>0</v>
      </c>
      <c r="J291" s="244">
        <v>0</v>
      </c>
      <c r="K291" s="244">
        <v>0</v>
      </c>
      <c r="L291" s="244">
        <v>0</v>
      </c>
    </row>
    <row r="292" spans="1:12" ht="14.25" customHeight="1" hidden="1">
      <c r="A292" s="240">
        <v>3</v>
      </c>
      <c r="B292" s="240">
        <v>3</v>
      </c>
      <c r="C292" s="233">
        <v>1</v>
      </c>
      <c r="D292" s="234">
        <v>1</v>
      </c>
      <c r="E292" s="234">
        <v>1</v>
      </c>
      <c r="F292" s="236">
        <v>2</v>
      </c>
      <c r="G292" s="235" t="s">
        <v>205</v>
      </c>
      <c r="H292" s="370">
        <v>256</v>
      </c>
      <c r="I292" s="244">
        <v>0</v>
      </c>
      <c r="J292" s="244">
        <v>0</v>
      </c>
      <c r="K292" s="244">
        <v>0</v>
      </c>
      <c r="L292" s="244">
        <v>0</v>
      </c>
    </row>
    <row r="293" spans="1:12" ht="14.25" customHeight="1" hidden="1">
      <c r="A293" s="240">
        <v>3</v>
      </c>
      <c r="B293" s="233">
        <v>3</v>
      </c>
      <c r="C293" s="228">
        <v>1</v>
      </c>
      <c r="D293" s="234">
        <v>1</v>
      </c>
      <c r="E293" s="234">
        <v>1</v>
      </c>
      <c r="F293" s="236">
        <v>3</v>
      </c>
      <c r="G293" s="235" t="s">
        <v>222</v>
      </c>
      <c r="H293" s="381">
        <v>257</v>
      </c>
      <c r="I293" s="244">
        <v>0</v>
      </c>
      <c r="J293" s="244">
        <v>0</v>
      </c>
      <c r="K293" s="244">
        <v>0</v>
      </c>
      <c r="L293" s="244">
        <v>0</v>
      </c>
    </row>
    <row r="294" spans="1:12" ht="25.5" customHeight="1" hidden="1">
      <c r="A294" s="331">
        <v>3</v>
      </c>
      <c r="B294" s="228">
        <v>3</v>
      </c>
      <c r="C294" s="233">
        <v>1</v>
      </c>
      <c r="D294" s="234">
        <v>2</v>
      </c>
      <c r="E294" s="234"/>
      <c r="F294" s="236"/>
      <c r="G294" s="235" t="s">
        <v>223</v>
      </c>
      <c r="H294" s="370">
        <v>258</v>
      </c>
      <c r="I294" s="238">
        <f>I295</f>
        <v>0</v>
      </c>
      <c r="J294" s="378">
        <f>J295</f>
        <v>0</v>
      </c>
      <c r="K294" s="291">
        <f>K295</f>
        <v>0</v>
      </c>
      <c r="L294" s="239">
        <f>L295</f>
        <v>0</v>
      </c>
    </row>
    <row r="295" spans="1:12" ht="24.75" customHeight="1" hidden="1">
      <c r="A295" s="331">
        <v>3</v>
      </c>
      <c r="B295" s="331">
        <v>3</v>
      </c>
      <c r="C295" s="228">
        <v>1</v>
      </c>
      <c r="D295" s="226">
        <v>2</v>
      </c>
      <c r="E295" s="226">
        <v>1</v>
      </c>
      <c r="F295" s="229"/>
      <c r="G295" s="227" t="s">
        <v>223</v>
      </c>
      <c r="H295" s="381">
        <v>259</v>
      </c>
      <c r="I295" s="288">
        <f>SUM(I296:I297)</f>
        <v>0</v>
      </c>
      <c r="J295" s="382">
        <f>SUM(J296:J297)</f>
        <v>0</v>
      </c>
      <c r="K295" s="289">
        <f>SUM(K296:K297)</f>
        <v>0</v>
      </c>
      <c r="L295" s="290">
        <f>SUM(L296:L297)</f>
        <v>0</v>
      </c>
    </row>
    <row r="296" spans="1:12" ht="15" customHeight="1" hidden="1">
      <c r="A296" s="240">
        <v>3</v>
      </c>
      <c r="B296" s="240">
        <v>3</v>
      </c>
      <c r="C296" s="233">
        <v>1</v>
      </c>
      <c r="D296" s="234">
        <v>2</v>
      </c>
      <c r="E296" s="234">
        <v>1</v>
      </c>
      <c r="F296" s="236">
        <v>1</v>
      </c>
      <c r="G296" s="235" t="s">
        <v>209</v>
      </c>
      <c r="H296" s="370">
        <v>260</v>
      </c>
      <c r="I296" s="244">
        <v>0</v>
      </c>
      <c r="J296" s="244">
        <v>0</v>
      </c>
      <c r="K296" s="244">
        <v>0</v>
      </c>
      <c r="L296" s="244">
        <v>0</v>
      </c>
    </row>
    <row r="297" spans="1:12" ht="13.5" customHeight="1" hidden="1">
      <c r="A297" s="250">
        <v>3</v>
      </c>
      <c r="B297" s="347">
        <v>3</v>
      </c>
      <c r="C297" s="296">
        <v>1</v>
      </c>
      <c r="D297" s="335">
        <v>2</v>
      </c>
      <c r="E297" s="335">
        <v>1</v>
      </c>
      <c r="F297" s="348">
        <v>2</v>
      </c>
      <c r="G297" s="336" t="s">
        <v>210</v>
      </c>
      <c r="H297" s="381">
        <v>261</v>
      </c>
      <c r="I297" s="244">
        <v>0</v>
      </c>
      <c r="J297" s="244">
        <v>0</v>
      </c>
      <c r="K297" s="244">
        <v>0</v>
      </c>
      <c r="L297" s="244">
        <v>0</v>
      </c>
    </row>
    <row r="298" spans="1:12" ht="14.25" customHeight="1" hidden="1">
      <c r="A298" s="233">
        <v>3</v>
      </c>
      <c r="B298" s="235">
        <v>3</v>
      </c>
      <c r="C298" s="233">
        <v>1</v>
      </c>
      <c r="D298" s="234">
        <v>3</v>
      </c>
      <c r="E298" s="234"/>
      <c r="F298" s="236"/>
      <c r="G298" s="235" t="s">
        <v>211</v>
      </c>
      <c r="H298" s="370">
        <v>262</v>
      </c>
      <c r="I298" s="238">
        <f>I299</f>
        <v>0</v>
      </c>
      <c r="J298" s="378">
        <f>J299</f>
        <v>0</v>
      </c>
      <c r="K298" s="291">
        <f>K299</f>
        <v>0</v>
      </c>
      <c r="L298" s="239">
        <f>L299</f>
        <v>0</v>
      </c>
    </row>
    <row r="299" spans="1:12" ht="15" customHeight="1" hidden="1">
      <c r="A299" s="233">
        <v>3</v>
      </c>
      <c r="B299" s="336">
        <v>3</v>
      </c>
      <c r="C299" s="296">
        <v>1</v>
      </c>
      <c r="D299" s="335">
        <v>3</v>
      </c>
      <c r="E299" s="335">
        <v>1</v>
      </c>
      <c r="F299" s="348"/>
      <c r="G299" s="336" t="s">
        <v>211</v>
      </c>
      <c r="H299" s="381">
        <v>263</v>
      </c>
      <c r="I299" s="239">
        <f>I300+I301</f>
        <v>0</v>
      </c>
      <c r="J299" s="239">
        <f>J300+J301</f>
        <v>0</v>
      </c>
      <c r="K299" s="239">
        <f>K300+K301</f>
        <v>0</v>
      </c>
      <c r="L299" s="239">
        <f>L300+L301</f>
        <v>0</v>
      </c>
    </row>
    <row r="300" spans="1:12" ht="14.25" customHeight="1" hidden="1">
      <c r="A300" s="233">
        <v>3</v>
      </c>
      <c r="B300" s="235">
        <v>3</v>
      </c>
      <c r="C300" s="233">
        <v>1</v>
      </c>
      <c r="D300" s="234">
        <v>3</v>
      </c>
      <c r="E300" s="234">
        <v>1</v>
      </c>
      <c r="F300" s="236">
        <v>1</v>
      </c>
      <c r="G300" s="235" t="s">
        <v>212</v>
      </c>
      <c r="H300" s="370">
        <v>264</v>
      </c>
      <c r="I300" s="368">
        <v>0</v>
      </c>
      <c r="J300" s="368">
        <v>0</v>
      </c>
      <c r="K300" s="368">
        <v>0</v>
      </c>
      <c r="L300" s="383">
        <v>0</v>
      </c>
    </row>
    <row r="301" spans="1:12" ht="14.25" customHeight="1" hidden="1">
      <c r="A301" s="233">
        <v>3</v>
      </c>
      <c r="B301" s="235">
        <v>3</v>
      </c>
      <c r="C301" s="233">
        <v>1</v>
      </c>
      <c r="D301" s="234">
        <v>3</v>
      </c>
      <c r="E301" s="234">
        <v>1</v>
      </c>
      <c r="F301" s="236">
        <v>2</v>
      </c>
      <c r="G301" s="235" t="s">
        <v>213</v>
      </c>
      <c r="H301" s="381">
        <v>265</v>
      </c>
      <c r="I301" s="244">
        <v>0</v>
      </c>
      <c r="J301" s="244">
        <v>0</v>
      </c>
      <c r="K301" s="244">
        <v>0</v>
      </c>
      <c r="L301" s="244">
        <v>0</v>
      </c>
    </row>
    <row r="302" spans="1:12" ht="12.75" hidden="1">
      <c r="A302" s="233">
        <v>3</v>
      </c>
      <c r="B302" s="235">
        <v>3</v>
      </c>
      <c r="C302" s="233">
        <v>1</v>
      </c>
      <c r="D302" s="234">
        <v>4</v>
      </c>
      <c r="E302" s="234"/>
      <c r="F302" s="236"/>
      <c r="G302" s="235" t="s">
        <v>224</v>
      </c>
      <c r="H302" s="370">
        <v>266</v>
      </c>
      <c r="I302" s="238">
        <f>I303</f>
        <v>0</v>
      </c>
      <c r="J302" s="378">
        <f>J303</f>
        <v>0</v>
      </c>
      <c r="K302" s="291">
        <f>K303</f>
        <v>0</v>
      </c>
      <c r="L302" s="239">
        <f>L303</f>
        <v>0</v>
      </c>
    </row>
    <row r="303" spans="1:12" ht="15" customHeight="1" hidden="1">
      <c r="A303" s="240">
        <v>3</v>
      </c>
      <c r="B303" s="233">
        <v>3</v>
      </c>
      <c r="C303" s="234">
        <v>1</v>
      </c>
      <c r="D303" s="234">
        <v>4</v>
      </c>
      <c r="E303" s="234">
        <v>1</v>
      </c>
      <c r="F303" s="236"/>
      <c r="G303" s="235" t="s">
        <v>224</v>
      </c>
      <c r="H303" s="381">
        <v>267</v>
      </c>
      <c r="I303" s="238">
        <f>SUM(I304:I305)</f>
        <v>0</v>
      </c>
      <c r="J303" s="238">
        <f>SUM(J304:J305)</f>
        <v>0</v>
      </c>
      <c r="K303" s="238">
        <f>SUM(K304:K305)</f>
        <v>0</v>
      </c>
      <c r="L303" s="238">
        <f>SUM(L304:L305)</f>
        <v>0</v>
      </c>
    </row>
    <row r="304" spans="1:12" ht="12.75" hidden="1">
      <c r="A304" s="240">
        <v>3</v>
      </c>
      <c r="B304" s="233">
        <v>3</v>
      </c>
      <c r="C304" s="234">
        <v>1</v>
      </c>
      <c r="D304" s="234">
        <v>4</v>
      </c>
      <c r="E304" s="234">
        <v>1</v>
      </c>
      <c r="F304" s="236">
        <v>1</v>
      </c>
      <c r="G304" s="235" t="s">
        <v>212</v>
      </c>
      <c r="H304" s="370">
        <v>268</v>
      </c>
      <c r="I304" s="243">
        <v>0</v>
      </c>
      <c r="J304" s="244">
        <v>0</v>
      </c>
      <c r="K304" s="244">
        <v>0</v>
      </c>
      <c r="L304" s="243">
        <v>0</v>
      </c>
    </row>
    <row r="305" spans="1:12" ht="14.25" customHeight="1" hidden="1">
      <c r="A305" s="260">
        <v>3</v>
      </c>
      <c r="B305" s="261">
        <v>3</v>
      </c>
      <c r="C305" s="261">
        <v>1</v>
      </c>
      <c r="D305" s="261">
        <v>4</v>
      </c>
      <c r="E305" s="261">
        <v>1</v>
      </c>
      <c r="F305" s="264">
        <v>2</v>
      </c>
      <c r="G305" s="261" t="s">
        <v>213</v>
      </c>
      <c r="H305" s="381">
        <v>269</v>
      </c>
      <c r="I305" s="244">
        <v>0</v>
      </c>
      <c r="J305" s="368">
        <v>0</v>
      </c>
      <c r="K305" s="368">
        <v>0</v>
      </c>
      <c r="L305" s="383">
        <v>0</v>
      </c>
    </row>
    <row r="306" spans="1:12" ht="27" customHeight="1" hidden="1">
      <c r="A306" s="233">
        <v>3</v>
      </c>
      <c r="B306" s="234">
        <v>3</v>
      </c>
      <c r="C306" s="234">
        <v>1</v>
      </c>
      <c r="D306" s="234">
        <v>5</v>
      </c>
      <c r="E306" s="234"/>
      <c r="F306" s="236"/>
      <c r="G306" s="235" t="s">
        <v>225</v>
      </c>
      <c r="H306" s="370">
        <v>270</v>
      </c>
      <c r="I306" s="290">
        <f aca="true" t="shared" si="27" ref="I306:L307">I307</f>
        <v>0</v>
      </c>
      <c r="J306" s="378">
        <f t="shared" si="27"/>
        <v>0</v>
      </c>
      <c r="K306" s="239">
        <f t="shared" si="27"/>
        <v>0</v>
      </c>
      <c r="L306" s="239">
        <f t="shared" si="27"/>
        <v>0</v>
      </c>
    </row>
    <row r="307" spans="1:12" ht="27" customHeight="1" hidden="1">
      <c r="A307" s="228">
        <v>3</v>
      </c>
      <c r="B307" s="335">
        <v>3</v>
      </c>
      <c r="C307" s="335">
        <v>1</v>
      </c>
      <c r="D307" s="335">
        <v>5</v>
      </c>
      <c r="E307" s="335">
        <v>1</v>
      </c>
      <c r="F307" s="348"/>
      <c r="G307" s="336" t="s">
        <v>225</v>
      </c>
      <c r="H307" s="381">
        <v>271</v>
      </c>
      <c r="I307" s="239">
        <f t="shared" si="27"/>
        <v>0</v>
      </c>
      <c r="J307" s="382">
        <f t="shared" si="27"/>
        <v>0</v>
      </c>
      <c r="K307" s="290">
        <f t="shared" si="27"/>
        <v>0</v>
      </c>
      <c r="L307" s="290">
        <f t="shared" si="27"/>
        <v>0</v>
      </c>
    </row>
    <row r="308" spans="1:12" ht="25.5" customHeight="1" hidden="1">
      <c r="A308" s="233">
        <v>3</v>
      </c>
      <c r="B308" s="234">
        <v>3</v>
      </c>
      <c r="C308" s="234">
        <v>1</v>
      </c>
      <c r="D308" s="234">
        <v>5</v>
      </c>
      <c r="E308" s="234">
        <v>1</v>
      </c>
      <c r="F308" s="236">
        <v>1</v>
      </c>
      <c r="G308" s="235" t="s">
        <v>225</v>
      </c>
      <c r="H308" s="370">
        <v>272</v>
      </c>
      <c r="I308" s="244">
        <v>0</v>
      </c>
      <c r="J308" s="368">
        <v>0</v>
      </c>
      <c r="K308" s="368">
        <v>0</v>
      </c>
      <c r="L308" s="383">
        <v>0</v>
      </c>
    </row>
    <row r="309" spans="1:12" ht="12.75" customHeight="1" hidden="1">
      <c r="A309" s="233">
        <v>3</v>
      </c>
      <c r="B309" s="234">
        <v>3</v>
      </c>
      <c r="C309" s="234">
        <v>1</v>
      </c>
      <c r="D309" s="234">
        <v>6</v>
      </c>
      <c r="E309" s="234"/>
      <c r="F309" s="236"/>
      <c r="G309" s="235" t="s">
        <v>216</v>
      </c>
      <c r="H309" s="381">
        <v>273</v>
      </c>
      <c r="I309" s="239">
        <f aca="true" t="shared" si="28" ref="I309:L310">I310</f>
        <v>0</v>
      </c>
      <c r="J309" s="378">
        <f t="shared" si="28"/>
        <v>0</v>
      </c>
      <c r="K309" s="239">
        <f t="shared" si="28"/>
        <v>0</v>
      </c>
      <c r="L309" s="239">
        <f t="shared" si="28"/>
        <v>0</v>
      </c>
    </row>
    <row r="310" spans="1:12" ht="14.25" customHeight="1" hidden="1">
      <c r="A310" s="233">
        <v>3</v>
      </c>
      <c r="B310" s="234">
        <v>3</v>
      </c>
      <c r="C310" s="234">
        <v>1</v>
      </c>
      <c r="D310" s="234">
        <v>6</v>
      </c>
      <c r="E310" s="234">
        <v>1</v>
      </c>
      <c r="F310" s="236"/>
      <c r="G310" s="235" t="s">
        <v>216</v>
      </c>
      <c r="H310" s="370">
        <v>274</v>
      </c>
      <c r="I310" s="238">
        <f t="shared" si="28"/>
        <v>0</v>
      </c>
      <c r="J310" s="378">
        <f t="shared" si="28"/>
        <v>0</v>
      </c>
      <c r="K310" s="239">
        <f t="shared" si="28"/>
        <v>0</v>
      </c>
      <c r="L310" s="239">
        <f t="shared" si="28"/>
        <v>0</v>
      </c>
    </row>
    <row r="311" spans="1:12" ht="14.25" customHeight="1" hidden="1">
      <c r="A311" s="233">
        <v>3</v>
      </c>
      <c r="B311" s="234">
        <v>3</v>
      </c>
      <c r="C311" s="234">
        <v>1</v>
      </c>
      <c r="D311" s="234">
        <v>6</v>
      </c>
      <c r="E311" s="234">
        <v>1</v>
      </c>
      <c r="F311" s="236">
        <v>1</v>
      </c>
      <c r="G311" s="235" t="s">
        <v>216</v>
      </c>
      <c r="H311" s="381">
        <v>275</v>
      </c>
      <c r="I311" s="368">
        <v>0</v>
      </c>
      <c r="J311" s="368">
        <v>0</v>
      </c>
      <c r="K311" s="368">
        <v>0</v>
      </c>
      <c r="L311" s="383">
        <v>0</v>
      </c>
    </row>
    <row r="312" spans="1:12" ht="12.75" customHeight="1" hidden="1">
      <c r="A312" s="233">
        <v>3</v>
      </c>
      <c r="B312" s="234">
        <v>3</v>
      </c>
      <c r="C312" s="234">
        <v>1</v>
      </c>
      <c r="D312" s="234">
        <v>7</v>
      </c>
      <c r="E312" s="234"/>
      <c r="F312" s="236"/>
      <c r="G312" s="235" t="s">
        <v>217</v>
      </c>
      <c r="H312" s="370">
        <v>276</v>
      </c>
      <c r="I312" s="238">
        <f>I313</f>
        <v>0</v>
      </c>
      <c r="J312" s="378">
        <f>J313</f>
        <v>0</v>
      </c>
      <c r="K312" s="239">
        <f>K313</f>
        <v>0</v>
      </c>
      <c r="L312" s="239">
        <f>L313</f>
        <v>0</v>
      </c>
    </row>
    <row r="313" spans="1:12" ht="12.75" customHeight="1" hidden="1">
      <c r="A313" s="233">
        <v>3</v>
      </c>
      <c r="B313" s="234">
        <v>3</v>
      </c>
      <c r="C313" s="234">
        <v>1</v>
      </c>
      <c r="D313" s="234">
        <v>7</v>
      </c>
      <c r="E313" s="234">
        <v>1</v>
      </c>
      <c r="F313" s="236"/>
      <c r="G313" s="235" t="s">
        <v>217</v>
      </c>
      <c r="H313" s="381">
        <v>277</v>
      </c>
      <c r="I313" s="238">
        <f>I314+I315</f>
        <v>0</v>
      </c>
      <c r="J313" s="238">
        <f>J314+J315</f>
        <v>0</v>
      </c>
      <c r="K313" s="238">
        <f>K314+K315</f>
        <v>0</v>
      </c>
      <c r="L313" s="238">
        <f>L314+L315</f>
        <v>0</v>
      </c>
    </row>
    <row r="314" spans="1:12" ht="12.75" customHeight="1" hidden="1">
      <c r="A314" s="233">
        <v>3</v>
      </c>
      <c r="B314" s="234">
        <v>3</v>
      </c>
      <c r="C314" s="234">
        <v>1</v>
      </c>
      <c r="D314" s="234">
        <v>7</v>
      </c>
      <c r="E314" s="234">
        <v>1</v>
      </c>
      <c r="F314" s="236">
        <v>1</v>
      </c>
      <c r="G314" s="235" t="s">
        <v>212</v>
      </c>
      <c r="H314" s="370">
        <v>278</v>
      </c>
      <c r="I314" s="368">
        <v>0</v>
      </c>
      <c r="J314" s="368">
        <v>0</v>
      </c>
      <c r="K314" s="368">
        <v>0</v>
      </c>
      <c r="L314" s="383">
        <v>0</v>
      </c>
    </row>
    <row r="315" spans="1:12" ht="12.75" customHeight="1" hidden="1">
      <c r="A315" s="233">
        <v>3</v>
      </c>
      <c r="B315" s="234">
        <v>3</v>
      </c>
      <c r="C315" s="234">
        <v>1</v>
      </c>
      <c r="D315" s="234">
        <v>7</v>
      </c>
      <c r="E315" s="234">
        <v>1</v>
      </c>
      <c r="F315" s="236">
        <v>2</v>
      </c>
      <c r="G315" s="235" t="s">
        <v>213</v>
      </c>
      <c r="H315" s="381">
        <v>279</v>
      </c>
      <c r="I315" s="244">
        <v>0</v>
      </c>
      <c r="J315" s="244">
        <v>0</v>
      </c>
      <c r="K315" s="244">
        <v>0</v>
      </c>
      <c r="L315" s="244">
        <v>0</v>
      </c>
    </row>
    <row r="316" spans="1:12" ht="12" customHeight="1" hidden="1">
      <c r="A316" s="233">
        <v>3</v>
      </c>
      <c r="B316" s="234">
        <v>3</v>
      </c>
      <c r="C316" s="234">
        <v>2</v>
      </c>
      <c r="D316" s="234"/>
      <c r="E316" s="234"/>
      <c r="F316" s="236"/>
      <c r="G316" s="322" t="s">
        <v>218</v>
      </c>
      <c r="H316" s="370">
        <v>280</v>
      </c>
      <c r="I316" s="238">
        <f>SUM(I317+I322+I326+I331+I335+I338+I341)</f>
        <v>0</v>
      </c>
      <c r="J316" s="378">
        <f>SUM(J317+J322+J326+J331+J335+J338+J341)</f>
        <v>0</v>
      </c>
      <c r="K316" s="239">
        <f>SUM(K317+K322+K326+K331+K335+K338+K341)</f>
        <v>0</v>
      </c>
      <c r="L316" s="239">
        <f>SUM(L317+L322+L326+L331+L335+L338+L341)</f>
        <v>0</v>
      </c>
    </row>
    <row r="317" spans="1:12" ht="24" customHeight="1" hidden="1">
      <c r="A317" s="233">
        <v>3</v>
      </c>
      <c r="B317" s="234">
        <v>3</v>
      </c>
      <c r="C317" s="234">
        <v>2</v>
      </c>
      <c r="D317" s="234">
        <v>1</v>
      </c>
      <c r="E317" s="234"/>
      <c r="F317" s="236"/>
      <c r="G317" s="235" t="s">
        <v>220</v>
      </c>
      <c r="H317" s="381">
        <v>281</v>
      </c>
      <c r="I317" s="238">
        <f>I318</f>
        <v>0</v>
      </c>
      <c r="J317" s="378">
        <f>J318</f>
        <v>0</v>
      </c>
      <c r="K317" s="239">
        <f>K318</f>
        <v>0</v>
      </c>
      <c r="L317" s="239">
        <f>L318</f>
        <v>0</v>
      </c>
    </row>
    <row r="318" spans="1:12" ht="25.5" customHeight="1" hidden="1">
      <c r="A318" s="240">
        <v>3</v>
      </c>
      <c r="B318" s="233">
        <v>3</v>
      </c>
      <c r="C318" s="234">
        <v>2</v>
      </c>
      <c r="D318" s="235">
        <v>1</v>
      </c>
      <c r="E318" s="233">
        <v>1</v>
      </c>
      <c r="F318" s="236"/>
      <c r="G318" s="235" t="s">
        <v>220</v>
      </c>
      <c r="H318" s="370">
        <v>282</v>
      </c>
      <c r="I318" s="238">
        <f>SUM(I319:I321)</f>
        <v>0</v>
      </c>
      <c r="J318" s="378">
        <f>SUM(J319:J321)</f>
        <v>0</v>
      </c>
      <c r="K318" s="239">
        <f>SUM(K319:K321)</f>
        <v>0</v>
      </c>
      <c r="L318" s="239">
        <f>SUM(L319:L321)</f>
        <v>0</v>
      </c>
    </row>
    <row r="319" spans="1:12" ht="12" customHeight="1" hidden="1">
      <c r="A319" s="240">
        <v>3</v>
      </c>
      <c r="B319" s="233">
        <v>3</v>
      </c>
      <c r="C319" s="234">
        <v>2</v>
      </c>
      <c r="D319" s="235">
        <v>1</v>
      </c>
      <c r="E319" s="233">
        <v>1</v>
      </c>
      <c r="F319" s="236">
        <v>1</v>
      </c>
      <c r="G319" s="235" t="s">
        <v>204</v>
      </c>
      <c r="H319" s="381">
        <v>283</v>
      </c>
      <c r="I319" s="244">
        <v>0</v>
      </c>
      <c r="J319" s="244">
        <v>0</v>
      </c>
      <c r="K319" s="244">
        <v>0</v>
      </c>
      <c r="L319" s="244">
        <v>0</v>
      </c>
    </row>
    <row r="320" spans="1:12" ht="15" customHeight="1" hidden="1">
      <c r="A320" s="331">
        <v>3</v>
      </c>
      <c r="B320" s="228">
        <v>3</v>
      </c>
      <c r="C320" s="226">
        <v>2</v>
      </c>
      <c r="D320" s="227">
        <v>1</v>
      </c>
      <c r="E320" s="228">
        <v>1</v>
      </c>
      <c r="F320" s="229">
        <v>2</v>
      </c>
      <c r="G320" s="227" t="s">
        <v>205</v>
      </c>
      <c r="H320" s="370">
        <v>284</v>
      </c>
      <c r="I320" s="244">
        <v>0</v>
      </c>
      <c r="J320" s="244">
        <v>0</v>
      </c>
      <c r="K320" s="244">
        <v>0</v>
      </c>
      <c r="L320" s="244">
        <v>0</v>
      </c>
    </row>
    <row r="321" spans="1:12" ht="12.75" hidden="1">
      <c r="A321" s="240">
        <v>3</v>
      </c>
      <c r="B321" s="240">
        <v>3</v>
      </c>
      <c r="C321" s="233">
        <v>2</v>
      </c>
      <c r="D321" s="235">
        <v>1</v>
      </c>
      <c r="E321" s="233">
        <v>1</v>
      </c>
      <c r="F321" s="236">
        <v>3</v>
      </c>
      <c r="G321" s="235" t="s">
        <v>222</v>
      </c>
      <c r="H321" s="381">
        <v>285</v>
      </c>
      <c r="I321" s="244">
        <v>0</v>
      </c>
      <c r="J321" s="244">
        <v>0</v>
      </c>
      <c r="K321" s="244">
        <v>0</v>
      </c>
      <c r="L321" s="244">
        <v>0</v>
      </c>
    </row>
    <row r="322" spans="1:12" ht="25.5" customHeight="1" hidden="1">
      <c r="A322" s="250">
        <v>3</v>
      </c>
      <c r="B322" s="250">
        <v>3</v>
      </c>
      <c r="C322" s="296">
        <v>2</v>
      </c>
      <c r="D322" s="336">
        <v>2</v>
      </c>
      <c r="E322" s="296"/>
      <c r="F322" s="348"/>
      <c r="G322" s="336" t="s">
        <v>223</v>
      </c>
      <c r="H322" s="370">
        <v>286</v>
      </c>
      <c r="I322" s="256">
        <f>I323</f>
        <v>0</v>
      </c>
      <c r="J322" s="384">
        <f>J323</f>
        <v>0</v>
      </c>
      <c r="K322" s="258">
        <f>K323</f>
        <v>0</v>
      </c>
      <c r="L322" s="258">
        <f>L323</f>
        <v>0</v>
      </c>
    </row>
    <row r="323" spans="1:12" ht="25.5" customHeight="1" hidden="1">
      <c r="A323" s="240">
        <v>3</v>
      </c>
      <c r="B323" s="240">
        <v>3</v>
      </c>
      <c r="C323" s="233">
        <v>2</v>
      </c>
      <c r="D323" s="235">
        <v>2</v>
      </c>
      <c r="E323" s="233">
        <v>1</v>
      </c>
      <c r="F323" s="236"/>
      <c r="G323" s="235" t="s">
        <v>223</v>
      </c>
      <c r="H323" s="381">
        <v>287</v>
      </c>
      <c r="I323" s="238">
        <f>SUM(I324:I325)</f>
        <v>0</v>
      </c>
      <c r="J323" s="291">
        <f>SUM(J324:J325)</f>
        <v>0</v>
      </c>
      <c r="K323" s="239">
        <f>SUM(K324:K325)</f>
        <v>0</v>
      </c>
      <c r="L323" s="239">
        <f>SUM(L324:L325)</f>
        <v>0</v>
      </c>
    </row>
    <row r="324" spans="1:12" ht="12.75" hidden="1">
      <c r="A324" s="240">
        <v>3</v>
      </c>
      <c r="B324" s="240">
        <v>3</v>
      </c>
      <c r="C324" s="233">
        <v>2</v>
      </c>
      <c r="D324" s="235">
        <v>2</v>
      </c>
      <c r="E324" s="240">
        <v>1</v>
      </c>
      <c r="F324" s="317">
        <v>1</v>
      </c>
      <c r="G324" s="235" t="s">
        <v>209</v>
      </c>
      <c r="H324" s="370">
        <v>288</v>
      </c>
      <c r="I324" s="244">
        <v>0</v>
      </c>
      <c r="J324" s="244">
        <v>0</v>
      </c>
      <c r="K324" s="244">
        <v>0</v>
      </c>
      <c r="L324" s="244">
        <v>0</v>
      </c>
    </row>
    <row r="325" spans="1:12" ht="12.75" hidden="1">
      <c r="A325" s="250">
        <v>3</v>
      </c>
      <c r="B325" s="250">
        <v>3</v>
      </c>
      <c r="C325" s="251">
        <v>2</v>
      </c>
      <c r="D325" s="252">
        <v>2</v>
      </c>
      <c r="E325" s="253">
        <v>1</v>
      </c>
      <c r="F325" s="337">
        <v>2</v>
      </c>
      <c r="G325" s="253" t="s">
        <v>210</v>
      </c>
      <c r="H325" s="381">
        <v>289</v>
      </c>
      <c r="I325" s="244">
        <v>0</v>
      </c>
      <c r="J325" s="244">
        <v>0</v>
      </c>
      <c r="K325" s="244">
        <v>0</v>
      </c>
      <c r="L325" s="244">
        <v>0</v>
      </c>
    </row>
    <row r="326" spans="1:12" ht="15" customHeight="1" hidden="1">
      <c r="A326" s="240">
        <v>3</v>
      </c>
      <c r="B326" s="240">
        <v>3</v>
      </c>
      <c r="C326" s="233">
        <v>2</v>
      </c>
      <c r="D326" s="234">
        <v>3</v>
      </c>
      <c r="E326" s="235"/>
      <c r="F326" s="317"/>
      <c r="G326" s="235" t="s">
        <v>211</v>
      </c>
      <c r="H326" s="370">
        <v>290</v>
      </c>
      <c r="I326" s="238">
        <f>I328</f>
        <v>0</v>
      </c>
      <c r="J326" s="291">
        <f>J328</f>
        <v>0</v>
      </c>
      <c r="K326" s="291">
        <f>K328</f>
        <v>0</v>
      </c>
      <c r="L326" s="239">
        <f>L328</f>
        <v>0</v>
      </c>
    </row>
    <row r="327" spans="1:12" ht="15" customHeight="1" hidden="1">
      <c r="A327" s="339">
        <v>1</v>
      </c>
      <c r="B327" s="340"/>
      <c r="C327" s="340"/>
      <c r="D327" s="340"/>
      <c r="E327" s="340"/>
      <c r="F327" s="341"/>
      <c r="G327" s="309">
        <v>2</v>
      </c>
      <c r="H327" s="370">
        <v>3</v>
      </c>
      <c r="I327" s="308">
        <v>4</v>
      </c>
      <c r="J327" s="379">
        <v>5</v>
      </c>
      <c r="K327" s="310">
        <v>6</v>
      </c>
      <c r="L327" s="310">
        <v>7</v>
      </c>
    </row>
    <row r="328" spans="1:12" ht="15" customHeight="1" hidden="1">
      <c r="A328" s="240">
        <v>3</v>
      </c>
      <c r="B328" s="240">
        <v>3</v>
      </c>
      <c r="C328" s="233">
        <v>2</v>
      </c>
      <c r="D328" s="234">
        <v>3</v>
      </c>
      <c r="E328" s="235">
        <v>1</v>
      </c>
      <c r="F328" s="317"/>
      <c r="G328" s="234" t="s">
        <v>211</v>
      </c>
      <c r="H328" s="381">
        <v>291</v>
      </c>
      <c r="I328" s="238">
        <f>I329+I330</f>
        <v>0</v>
      </c>
      <c r="J328" s="238">
        <f>J329+J330</f>
        <v>0</v>
      </c>
      <c r="K328" s="238">
        <f>K329+K330</f>
        <v>0</v>
      </c>
      <c r="L328" s="238">
        <f>L329+L330</f>
        <v>0</v>
      </c>
    </row>
    <row r="329" spans="1:12" ht="15" customHeight="1" hidden="1">
      <c r="A329" s="240">
        <v>3</v>
      </c>
      <c r="B329" s="240">
        <v>3</v>
      </c>
      <c r="C329" s="233">
        <v>2</v>
      </c>
      <c r="D329" s="234">
        <v>3</v>
      </c>
      <c r="E329" s="235">
        <v>1</v>
      </c>
      <c r="F329" s="317">
        <v>1</v>
      </c>
      <c r="G329" s="235" t="s">
        <v>212</v>
      </c>
      <c r="H329" s="370">
        <v>292</v>
      </c>
      <c r="I329" s="368">
        <v>0</v>
      </c>
      <c r="J329" s="368">
        <v>0</v>
      </c>
      <c r="K329" s="368">
        <v>0</v>
      </c>
      <c r="L329" s="383">
        <v>0</v>
      </c>
    </row>
    <row r="330" spans="1:12" ht="15" customHeight="1" hidden="1">
      <c r="A330" s="240">
        <v>3</v>
      </c>
      <c r="B330" s="240">
        <v>3</v>
      </c>
      <c r="C330" s="233">
        <v>2</v>
      </c>
      <c r="D330" s="234">
        <v>3</v>
      </c>
      <c r="E330" s="235">
        <v>1</v>
      </c>
      <c r="F330" s="317">
        <v>2</v>
      </c>
      <c r="G330" s="235" t="s">
        <v>213</v>
      </c>
      <c r="H330" s="381">
        <v>293</v>
      </c>
      <c r="I330" s="244">
        <v>0</v>
      </c>
      <c r="J330" s="244">
        <v>0</v>
      </c>
      <c r="K330" s="244">
        <v>0</v>
      </c>
      <c r="L330" s="244">
        <v>0</v>
      </c>
    </row>
    <row r="331" spans="1:12" ht="12.75" hidden="1">
      <c r="A331" s="240">
        <v>3</v>
      </c>
      <c r="B331" s="240">
        <v>3</v>
      </c>
      <c r="C331" s="233">
        <v>2</v>
      </c>
      <c r="D331" s="234">
        <v>4</v>
      </c>
      <c r="E331" s="234"/>
      <c r="F331" s="236"/>
      <c r="G331" s="234" t="s">
        <v>224</v>
      </c>
      <c r="H331" s="241">
        <v>294</v>
      </c>
      <c r="I331" s="238">
        <f>I332</f>
        <v>0</v>
      </c>
      <c r="J331" s="291">
        <f>J332</f>
        <v>0</v>
      </c>
      <c r="K331" s="291">
        <f>K332</f>
        <v>0</v>
      </c>
      <c r="L331" s="239">
        <f>L332</f>
        <v>0</v>
      </c>
    </row>
    <row r="332" spans="1:12" ht="12.75" hidden="1">
      <c r="A332" s="331">
        <v>3</v>
      </c>
      <c r="B332" s="331">
        <v>3</v>
      </c>
      <c r="C332" s="228">
        <v>2</v>
      </c>
      <c r="D332" s="226">
        <v>4</v>
      </c>
      <c r="E332" s="226">
        <v>1</v>
      </c>
      <c r="F332" s="229"/>
      <c r="G332" s="226" t="s">
        <v>224</v>
      </c>
      <c r="H332" s="230">
        <v>295</v>
      </c>
      <c r="I332" s="288">
        <f>SUM(I333:I334)</f>
        <v>0</v>
      </c>
      <c r="J332" s="289">
        <f>SUM(J333:J334)</f>
        <v>0</v>
      </c>
      <c r="K332" s="289">
        <f>SUM(K333:K334)</f>
        <v>0</v>
      </c>
      <c r="L332" s="290">
        <f>SUM(L333:L334)</f>
        <v>0</v>
      </c>
    </row>
    <row r="333" spans="1:12" ht="14.25" customHeight="1" hidden="1">
      <c r="A333" s="240">
        <v>3</v>
      </c>
      <c r="B333" s="240">
        <v>3</v>
      </c>
      <c r="C333" s="233">
        <v>2</v>
      </c>
      <c r="D333" s="234">
        <v>4</v>
      </c>
      <c r="E333" s="234">
        <v>1</v>
      </c>
      <c r="F333" s="236">
        <v>1</v>
      </c>
      <c r="G333" s="234" t="s">
        <v>212</v>
      </c>
      <c r="H333" s="241">
        <v>296</v>
      </c>
      <c r="I333" s="244">
        <v>0</v>
      </c>
      <c r="J333" s="244">
        <v>0</v>
      </c>
      <c r="K333" s="244">
        <v>0</v>
      </c>
      <c r="L333" s="244">
        <v>0</v>
      </c>
    </row>
    <row r="334" spans="1:12" ht="12.75" hidden="1">
      <c r="A334" s="240">
        <v>3</v>
      </c>
      <c r="B334" s="240">
        <v>3</v>
      </c>
      <c r="C334" s="233">
        <v>2</v>
      </c>
      <c r="D334" s="234">
        <v>4</v>
      </c>
      <c r="E334" s="234">
        <v>1</v>
      </c>
      <c r="F334" s="236">
        <v>2</v>
      </c>
      <c r="G334" s="234" t="s">
        <v>213</v>
      </c>
      <c r="H334" s="230">
        <v>297</v>
      </c>
      <c r="I334" s="244">
        <v>0</v>
      </c>
      <c r="J334" s="244">
        <v>0</v>
      </c>
      <c r="K334" s="244">
        <v>0</v>
      </c>
      <c r="L334" s="244">
        <v>0</v>
      </c>
    </row>
    <row r="335" spans="1:12" ht="25.5" customHeight="1" hidden="1">
      <c r="A335" s="240">
        <v>3</v>
      </c>
      <c r="B335" s="240">
        <v>3</v>
      </c>
      <c r="C335" s="233">
        <v>2</v>
      </c>
      <c r="D335" s="234">
        <v>5</v>
      </c>
      <c r="E335" s="234"/>
      <c r="F335" s="236"/>
      <c r="G335" s="234" t="s">
        <v>225</v>
      </c>
      <c r="H335" s="241">
        <v>298</v>
      </c>
      <c r="I335" s="238">
        <f aca="true" t="shared" si="29" ref="I335:L336">I336</f>
        <v>0</v>
      </c>
      <c r="J335" s="291">
        <f t="shared" si="29"/>
        <v>0</v>
      </c>
      <c r="K335" s="291">
        <f t="shared" si="29"/>
        <v>0</v>
      </c>
      <c r="L335" s="239">
        <f t="shared" si="29"/>
        <v>0</v>
      </c>
    </row>
    <row r="336" spans="1:12" ht="25.5" customHeight="1" hidden="1">
      <c r="A336" s="331">
        <v>3</v>
      </c>
      <c r="B336" s="331">
        <v>3</v>
      </c>
      <c r="C336" s="228">
        <v>2</v>
      </c>
      <c r="D336" s="226">
        <v>5</v>
      </c>
      <c r="E336" s="226">
        <v>1</v>
      </c>
      <c r="F336" s="229"/>
      <c r="G336" s="226" t="s">
        <v>225</v>
      </c>
      <c r="H336" s="230">
        <v>299</v>
      </c>
      <c r="I336" s="288">
        <f t="shared" si="29"/>
        <v>0</v>
      </c>
      <c r="J336" s="289">
        <f t="shared" si="29"/>
        <v>0</v>
      </c>
      <c r="K336" s="289">
        <f t="shared" si="29"/>
        <v>0</v>
      </c>
      <c r="L336" s="290">
        <f t="shared" si="29"/>
        <v>0</v>
      </c>
    </row>
    <row r="337" spans="1:12" ht="25.5" customHeight="1" hidden="1">
      <c r="A337" s="240">
        <v>3</v>
      </c>
      <c r="B337" s="240">
        <v>3</v>
      </c>
      <c r="C337" s="233">
        <v>2</v>
      </c>
      <c r="D337" s="234">
        <v>5</v>
      </c>
      <c r="E337" s="234">
        <v>1</v>
      </c>
      <c r="F337" s="236">
        <v>1</v>
      </c>
      <c r="G337" s="234" t="s">
        <v>225</v>
      </c>
      <c r="H337" s="241">
        <v>300</v>
      </c>
      <c r="I337" s="368">
        <v>0</v>
      </c>
      <c r="J337" s="368">
        <v>0</v>
      </c>
      <c r="K337" s="368">
        <v>0</v>
      </c>
      <c r="L337" s="383">
        <v>0</v>
      </c>
    </row>
    <row r="338" spans="1:12" ht="14.25" customHeight="1" hidden="1">
      <c r="A338" s="240">
        <v>3</v>
      </c>
      <c r="B338" s="240">
        <v>3</v>
      </c>
      <c r="C338" s="233">
        <v>2</v>
      </c>
      <c r="D338" s="234">
        <v>6</v>
      </c>
      <c r="E338" s="234"/>
      <c r="F338" s="236"/>
      <c r="G338" s="234" t="s">
        <v>216</v>
      </c>
      <c r="H338" s="230">
        <v>301</v>
      </c>
      <c r="I338" s="238">
        <f aca="true" t="shared" si="30" ref="I338:L339">I339</f>
        <v>0</v>
      </c>
      <c r="J338" s="291">
        <f t="shared" si="30"/>
        <v>0</v>
      </c>
      <c r="K338" s="291">
        <f t="shared" si="30"/>
        <v>0</v>
      </c>
      <c r="L338" s="239">
        <f t="shared" si="30"/>
        <v>0</v>
      </c>
    </row>
    <row r="339" spans="1:12" ht="14.25" customHeight="1" hidden="1">
      <c r="A339" s="240">
        <v>3</v>
      </c>
      <c r="B339" s="240">
        <v>3</v>
      </c>
      <c r="C339" s="233">
        <v>2</v>
      </c>
      <c r="D339" s="234">
        <v>6</v>
      </c>
      <c r="E339" s="234">
        <v>1</v>
      </c>
      <c r="F339" s="236"/>
      <c r="G339" s="234" t="s">
        <v>216</v>
      </c>
      <c r="H339" s="241">
        <v>302</v>
      </c>
      <c r="I339" s="238">
        <f t="shared" si="30"/>
        <v>0</v>
      </c>
      <c r="J339" s="291">
        <f t="shared" si="30"/>
        <v>0</v>
      </c>
      <c r="K339" s="291">
        <f t="shared" si="30"/>
        <v>0</v>
      </c>
      <c r="L339" s="239">
        <f t="shared" si="30"/>
        <v>0</v>
      </c>
    </row>
    <row r="340" spans="1:12" ht="14.25" customHeight="1" hidden="1">
      <c r="A340" s="250">
        <v>3</v>
      </c>
      <c r="B340" s="250">
        <v>3</v>
      </c>
      <c r="C340" s="251">
        <v>2</v>
      </c>
      <c r="D340" s="252">
        <v>6</v>
      </c>
      <c r="E340" s="252">
        <v>1</v>
      </c>
      <c r="F340" s="254">
        <v>1</v>
      </c>
      <c r="G340" s="252" t="s">
        <v>216</v>
      </c>
      <c r="H340" s="230">
        <v>303</v>
      </c>
      <c r="I340" s="368">
        <v>0</v>
      </c>
      <c r="J340" s="368">
        <v>0</v>
      </c>
      <c r="K340" s="368">
        <v>0</v>
      </c>
      <c r="L340" s="383">
        <v>0</v>
      </c>
    </row>
    <row r="341" spans="1:12" ht="13.5" customHeight="1" hidden="1">
      <c r="A341" s="240">
        <v>3</v>
      </c>
      <c r="B341" s="240">
        <v>3</v>
      </c>
      <c r="C341" s="233">
        <v>2</v>
      </c>
      <c r="D341" s="234">
        <v>7</v>
      </c>
      <c r="E341" s="234"/>
      <c r="F341" s="236"/>
      <c r="G341" s="234" t="s">
        <v>217</v>
      </c>
      <c r="H341" s="241">
        <v>304</v>
      </c>
      <c r="I341" s="238">
        <f aca="true" t="shared" si="31" ref="I341:L342">I342</f>
        <v>0</v>
      </c>
      <c r="J341" s="291">
        <f t="shared" si="31"/>
        <v>0</v>
      </c>
      <c r="K341" s="291">
        <f t="shared" si="31"/>
        <v>0</v>
      </c>
      <c r="L341" s="239">
        <f t="shared" si="31"/>
        <v>0</v>
      </c>
    </row>
    <row r="342" spans="1:12" ht="13.5" customHeight="1" hidden="1">
      <c r="A342" s="250">
        <v>3</v>
      </c>
      <c r="B342" s="250">
        <v>3</v>
      </c>
      <c r="C342" s="251">
        <v>2</v>
      </c>
      <c r="D342" s="252">
        <v>7</v>
      </c>
      <c r="E342" s="252">
        <v>1</v>
      </c>
      <c r="F342" s="254"/>
      <c r="G342" s="252" t="s">
        <v>217</v>
      </c>
      <c r="H342" s="230">
        <v>305</v>
      </c>
      <c r="I342" s="239">
        <f t="shared" si="31"/>
        <v>0</v>
      </c>
      <c r="J342" s="291">
        <f t="shared" si="31"/>
        <v>0</v>
      </c>
      <c r="K342" s="291">
        <f t="shared" si="31"/>
        <v>0</v>
      </c>
      <c r="L342" s="239">
        <f t="shared" si="31"/>
        <v>0</v>
      </c>
    </row>
    <row r="343" spans="1:12" ht="16.5" customHeight="1" hidden="1">
      <c r="A343" s="259">
        <v>3</v>
      </c>
      <c r="B343" s="259">
        <v>3</v>
      </c>
      <c r="C343" s="260">
        <v>2</v>
      </c>
      <c r="D343" s="261">
        <v>7</v>
      </c>
      <c r="E343" s="261">
        <v>1</v>
      </c>
      <c r="F343" s="264">
        <v>1</v>
      </c>
      <c r="G343" s="261" t="s">
        <v>217</v>
      </c>
      <c r="H343" s="241">
        <v>306</v>
      </c>
      <c r="I343" s="368">
        <v>0</v>
      </c>
      <c r="J343" s="368">
        <v>0</v>
      </c>
      <c r="K343" s="368">
        <v>0</v>
      </c>
      <c r="L343" s="383">
        <v>0</v>
      </c>
    </row>
    <row r="344" spans="1:12" ht="18.75" customHeight="1">
      <c r="A344" s="385"/>
      <c r="B344" s="385"/>
      <c r="C344" s="386"/>
      <c r="D344" s="387"/>
      <c r="E344" s="388"/>
      <c r="F344" s="389"/>
      <c r="G344" s="390" t="s">
        <v>226</v>
      </c>
      <c r="H344" s="230">
        <v>307</v>
      </c>
      <c r="I344" s="391">
        <f>SUM(I30+I172)</f>
        <v>91692</v>
      </c>
      <c r="J344" s="392">
        <f>SUM(J30+J172)</f>
        <v>68769</v>
      </c>
      <c r="K344" s="392">
        <f>SUM(K30+K172)</f>
        <v>45554.14</v>
      </c>
      <c r="L344" s="393">
        <f>SUM(L30+L172)</f>
        <v>45554.14</v>
      </c>
    </row>
    <row r="345" spans="2:12" ht="12.75">
      <c r="B345" s="130"/>
      <c r="C345" s="130"/>
      <c r="D345" s="130"/>
      <c r="E345" s="130"/>
      <c r="F345" s="131"/>
      <c r="G345" s="130"/>
      <c r="H345" s="130"/>
      <c r="I345" s="130"/>
      <c r="J345" s="130"/>
      <c r="K345" s="130"/>
      <c r="L345" s="130"/>
    </row>
    <row r="346" spans="2:12" ht="12.75">
      <c r="B346" s="130"/>
      <c r="C346" s="130"/>
      <c r="D346" s="130"/>
      <c r="E346" s="130"/>
      <c r="F346" s="131"/>
      <c r="G346" s="130"/>
      <c r="H346" s="130"/>
      <c r="I346" s="130"/>
      <c r="J346" s="130"/>
      <c r="K346" s="130"/>
      <c r="L346" s="130"/>
    </row>
    <row r="347" spans="1:12" ht="12.75">
      <c r="A347" s="394"/>
      <c r="B347" s="395"/>
      <c r="C347" s="395"/>
      <c r="D347" s="396"/>
      <c r="E347" s="396"/>
      <c r="F347" s="396"/>
      <c r="G347" s="397" t="s">
        <v>42</v>
      </c>
      <c r="H347" s="398"/>
      <c r="I347" s="130"/>
      <c r="J347" s="130"/>
      <c r="K347" s="396" t="s">
        <v>43</v>
      </c>
      <c r="L347" s="399"/>
    </row>
    <row r="348" spans="1:12" ht="18.75" customHeight="1">
      <c r="A348" s="400"/>
      <c r="B348" s="401"/>
      <c r="C348" s="401"/>
      <c r="D348" s="45" t="s">
        <v>227</v>
      </c>
      <c r="E348" s="402"/>
      <c r="F348" s="402"/>
      <c r="G348" s="402"/>
      <c r="H348" s="402"/>
      <c r="I348" s="403" t="s">
        <v>8</v>
      </c>
      <c r="J348" s="130"/>
      <c r="K348" s="404" t="s">
        <v>9</v>
      </c>
      <c r="L348" s="404"/>
    </row>
    <row r="349" spans="2:12" ht="12.75">
      <c r="B349" s="130"/>
      <c r="C349" s="130"/>
      <c r="D349" s="130"/>
      <c r="E349" s="130"/>
      <c r="F349" s="131"/>
      <c r="G349" s="130"/>
      <c r="H349" s="130"/>
      <c r="I349" s="405"/>
      <c r="J349" s="130"/>
      <c r="K349" s="405"/>
      <c r="L349" s="405"/>
    </row>
    <row r="350" spans="2:12" ht="12.75">
      <c r="B350" s="130"/>
      <c r="C350" s="130"/>
      <c r="D350" s="399"/>
      <c r="E350" s="399"/>
      <c r="F350" s="406"/>
      <c r="G350" s="399" t="s">
        <v>38</v>
      </c>
      <c r="H350" s="130"/>
      <c r="I350" s="405"/>
      <c r="J350" s="130"/>
      <c r="K350" s="407" t="s">
        <v>39</v>
      </c>
      <c r="L350" s="408"/>
    </row>
    <row r="351" spans="1:12" ht="18.75" customHeight="1">
      <c r="A351" s="409"/>
      <c r="B351" s="156"/>
      <c r="C351" s="156"/>
      <c r="D351" s="410" t="s">
        <v>228</v>
      </c>
      <c r="E351" s="410"/>
      <c r="F351" s="410"/>
      <c r="G351" s="410"/>
      <c r="H351" s="411"/>
      <c r="I351" s="403" t="s">
        <v>8</v>
      </c>
      <c r="J351" s="156"/>
      <c r="K351" s="404" t="s">
        <v>9</v>
      </c>
      <c r="L351" s="404"/>
    </row>
    <row r="352" spans="2:12" ht="12.75">
      <c r="B352" s="130"/>
      <c r="C352" s="130"/>
      <c r="D352" s="130"/>
      <c r="E352" s="130"/>
      <c r="F352" s="131"/>
      <c r="G352" s="130"/>
      <c r="H352" s="130"/>
      <c r="I352" s="130"/>
      <c r="J352" s="130"/>
      <c r="K352" s="130"/>
      <c r="L352" s="130"/>
    </row>
  </sheetData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52"/>
  <sheetViews>
    <sheetView workbookViewId="0" topLeftCell="A1">
      <selection activeCell="Z60" sqref="Z60"/>
    </sheetView>
  </sheetViews>
  <sheetFormatPr defaultColWidth="9.140625" defaultRowHeight="12.75"/>
  <cols>
    <col min="1" max="4" width="2.00390625" style="2" customWidth="1"/>
    <col min="5" max="5" width="2.140625" style="2" customWidth="1"/>
    <col min="6" max="6" width="3.57421875" style="152" customWidth="1"/>
    <col min="7" max="7" width="34.28125" style="2" customWidth="1"/>
    <col min="8" max="8" width="4.7109375" style="2" customWidth="1"/>
    <col min="9" max="9" width="9.00390625" style="2" customWidth="1"/>
    <col min="10" max="10" width="11.7109375" style="2" customWidth="1"/>
    <col min="11" max="11" width="12.421875" style="2" customWidth="1"/>
    <col min="12" max="12" width="10.140625" style="2" customWidth="1"/>
    <col min="13" max="16" width="9.140625" style="2" hidden="1" customWidth="1"/>
    <col min="17" max="16384" width="9.140625" style="2" customWidth="1"/>
  </cols>
  <sheetData>
    <row r="1" spans="1:36" ht="15" customHeight="1">
      <c r="A1" s="130"/>
      <c r="B1" s="130"/>
      <c r="C1" s="130"/>
      <c r="D1" s="130"/>
      <c r="E1" s="130"/>
      <c r="F1" s="131"/>
      <c r="G1" s="132"/>
      <c r="H1" s="133"/>
      <c r="I1" s="134"/>
      <c r="J1" s="135" t="s">
        <v>46</v>
      </c>
      <c r="K1" s="135"/>
      <c r="L1" s="135"/>
      <c r="M1" s="136"/>
      <c r="N1" s="137"/>
      <c r="O1" s="137"/>
      <c r="P1" s="137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</row>
    <row r="2" spans="1:36" ht="14.25" customHeight="1">
      <c r="A2" s="130"/>
      <c r="B2" s="130"/>
      <c r="C2" s="130"/>
      <c r="D2" s="130"/>
      <c r="E2" s="130"/>
      <c r="F2" s="131"/>
      <c r="G2" s="130"/>
      <c r="H2" s="138"/>
      <c r="I2" s="139"/>
      <c r="J2" s="135" t="s">
        <v>47</v>
      </c>
      <c r="K2" s="135"/>
      <c r="L2" s="135"/>
      <c r="M2" s="136"/>
      <c r="N2" s="137"/>
      <c r="O2" s="137"/>
      <c r="P2" s="137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</row>
    <row r="3" spans="1:36" ht="13.5" customHeight="1">
      <c r="A3" s="130"/>
      <c r="B3" s="130"/>
      <c r="C3" s="130"/>
      <c r="D3" s="130"/>
      <c r="E3" s="130"/>
      <c r="F3" s="131"/>
      <c r="G3" s="130"/>
      <c r="H3" s="140"/>
      <c r="I3" s="138"/>
      <c r="J3" s="135" t="s">
        <v>48</v>
      </c>
      <c r="K3" s="135"/>
      <c r="L3" s="135"/>
      <c r="M3" s="136"/>
      <c r="N3" s="137"/>
      <c r="O3" s="137"/>
      <c r="P3" s="137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</row>
    <row r="4" spans="1:36" ht="14.25" customHeight="1">
      <c r="A4" s="130"/>
      <c r="B4" s="130"/>
      <c r="C4" s="130"/>
      <c r="D4" s="130"/>
      <c r="E4" s="130"/>
      <c r="F4" s="131"/>
      <c r="G4" s="141" t="s">
        <v>49</v>
      </c>
      <c r="H4" s="138"/>
      <c r="I4" s="139"/>
      <c r="J4" s="135" t="s">
        <v>18</v>
      </c>
      <c r="K4" s="135"/>
      <c r="L4" s="135"/>
      <c r="M4" s="136"/>
      <c r="N4" s="142"/>
      <c r="O4" s="143"/>
      <c r="P4" s="137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</row>
    <row r="5" spans="1:36" ht="12" customHeight="1">
      <c r="A5" s="130"/>
      <c r="B5" s="130"/>
      <c r="C5" s="130"/>
      <c r="D5" s="130"/>
      <c r="E5" s="130"/>
      <c r="F5" s="131"/>
      <c r="G5" s="130"/>
      <c r="H5" s="144"/>
      <c r="I5" s="139"/>
      <c r="J5" s="135" t="s">
        <v>50</v>
      </c>
      <c r="K5" s="135"/>
      <c r="L5" s="135"/>
      <c r="M5" s="136"/>
      <c r="N5" s="137"/>
      <c r="O5" s="137"/>
      <c r="P5" s="137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</row>
    <row r="6" spans="1:36" ht="9.75" customHeight="1">
      <c r="A6" s="130"/>
      <c r="B6" s="130"/>
      <c r="C6" s="130"/>
      <c r="D6" s="130"/>
      <c r="E6" s="130"/>
      <c r="F6" s="131"/>
      <c r="G6" s="145" t="s">
        <v>51</v>
      </c>
      <c r="H6" s="145"/>
      <c r="I6" s="145"/>
      <c r="J6" s="145"/>
      <c r="K6" s="145"/>
      <c r="L6" s="146"/>
      <c r="M6" s="136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1:36" ht="18.75" customHeight="1">
      <c r="A7" s="147" t="s">
        <v>52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36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6" ht="14.25" customHeight="1">
      <c r="A8" s="148"/>
      <c r="B8" s="149"/>
      <c r="C8" s="149"/>
      <c r="D8" s="149"/>
      <c r="E8" s="149"/>
      <c r="F8" s="149"/>
      <c r="G8" s="150" t="s">
        <v>53</v>
      </c>
      <c r="H8" s="150"/>
      <c r="I8" s="150"/>
      <c r="J8" s="150"/>
      <c r="K8" s="150"/>
      <c r="L8" s="149"/>
      <c r="M8" s="136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</row>
    <row r="9" spans="1:36" ht="16.5" customHeight="1">
      <c r="A9" s="151" t="s">
        <v>54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36"/>
      <c r="N9" s="130"/>
      <c r="O9" s="130"/>
      <c r="P9" s="130" t="s">
        <v>55</v>
      </c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</row>
    <row r="10" spans="7:36" ht="15.75" customHeight="1">
      <c r="G10" s="153" t="s">
        <v>45</v>
      </c>
      <c r="H10" s="153"/>
      <c r="I10" s="153"/>
      <c r="J10" s="153"/>
      <c r="K10" s="153"/>
      <c r="M10" s="136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7:36" ht="12" customHeight="1">
      <c r="G11" s="154" t="s">
        <v>56</v>
      </c>
      <c r="H11" s="154"/>
      <c r="I11" s="154"/>
      <c r="J11" s="154"/>
      <c r="K11" s="15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3:36" ht="9" customHeight="1"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2:36" ht="12" customHeight="1">
      <c r="B13" s="151" t="s">
        <v>7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3:36" ht="12" customHeight="1"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</row>
    <row r="15" spans="7:16" ht="12.75" customHeight="1">
      <c r="G15" s="153" t="s">
        <v>57</v>
      </c>
      <c r="H15" s="153"/>
      <c r="I15" s="153"/>
      <c r="J15" s="153"/>
      <c r="K15" s="153"/>
      <c r="M15" s="130"/>
      <c r="N15" s="130"/>
      <c r="O15" s="130"/>
      <c r="P15" s="130"/>
    </row>
    <row r="16" spans="7:16" ht="11.25" customHeight="1">
      <c r="G16" s="155" t="s">
        <v>58</v>
      </c>
      <c r="H16" s="155"/>
      <c r="I16" s="155"/>
      <c r="J16" s="155"/>
      <c r="K16" s="155"/>
      <c r="M16" s="130"/>
      <c r="N16" s="130"/>
      <c r="O16" s="130"/>
      <c r="P16" s="130"/>
    </row>
    <row r="17" spans="1:16" ht="12.75">
      <c r="A17" s="156"/>
      <c r="B17" s="139"/>
      <c r="C17" s="139"/>
      <c r="D17" s="139"/>
      <c r="E17" s="157" t="s">
        <v>59</v>
      </c>
      <c r="F17" s="157"/>
      <c r="G17" s="157"/>
      <c r="H17" s="157"/>
      <c r="I17" s="157"/>
      <c r="J17" s="157"/>
      <c r="K17" s="157"/>
      <c r="L17" s="139"/>
      <c r="M17" s="130"/>
      <c r="N17" s="130"/>
      <c r="O17" s="130"/>
      <c r="P17" s="130"/>
    </row>
    <row r="18" spans="1:16" ht="12" customHeight="1">
      <c r="A18" s="158" t="s">
        <v>60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9"/>
      <c r="N18" s="130"/>
      <c r="O18" s="130"/>
      <c r="P18" s="130"/>
    </row>
    <row r="19" spans="1:16" ht="12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60"/>
      <c r="K19" s="161"/>
      <c r="L19" s="162" t="s">
        <v>61</v>
      </c>
      <c r="M19" s="159"/>
      <c r="N19" s="130"/>
      <c r="O19" s="130"/>
      <c r="P19" s="130"/>
    </row>
    <row r="20" spans="1:16" ht="11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63" t="s">
        <v>62</v>
      </c>
      <c r="K20" s="164"/>
      <c r="L20" s="165"/>
      <c r="M20" s="159"/>
      <c r="N20" s="130"/>
      <c r="O20" s="130"/>
      <c r="P20" s="130"/>
    </row>
    <row r="21" spans="1:16" ht="12" customHeight="1">
      <c r="A21" s="130"/>
      <c r="B21" s="130"/>
      <c r="C21" s="130"/>
      <c r="D21" s="130"/>
      <c r="E21" s="137"/>
      <c r="F21" s="166"/>
      <c r="H21" s="130"/>
      <c r="I21" s="167"/>
      <c r="J21" s="167"/>
      <c r="K21" s="168" t="s">
        <v>1</v>
      </c>
      <c r="L21" s="169"/>
      <c r="M21" s="159"/>
      <c r="N21" s="130"/>
      <c r="O21" s="130"/>
      <c r="P21" s="130"/>
    </row>
    <row r="22" spans="1:16" ht="12.75" customHeight="1">
      <c r="A22" s="130"/>
      <c r="B22" s="130"/>
      <c r="C22" s="170" t="s">
        <v>63</v>
      </c>
      <c r="D22" s="170"/>
      <c r="E22" s="170"/>
      <c r="F22" s="170"/>
      <c r="G22" s="170"/>
      <c r="H22" s="170"/>
      <c r="I22" s="170"/>
      <c r="J22" s="171"/>
      <c r="K22" s="168" t="s">
        <v>2</v>
      </c>
      <c r="L22" s="172" t="s">
        <v>64</v>
      </c>
      <c r="M22" s="159"/>
      <c r="N22" s="130"/>
      <c r="O22" s="130"/>
      <c r="P22" s="130"/>
    </row>
    <row r="23" spans="1:16" ht="12" customHeight="1">
      <c r="A23" s="130"/>
      <c r="B23" s="130"/>
      <c r="C23" s="156"/>
      <c r="D23" s="171"/>
      <c r="E23" s="171"/>
      <c r="F23" s="171"/>
      <c r="G23" s="173" t="s">
        <v>65</v>
      </c>
      <c r="H23" s="174"/>
      <c r="I23" s="171"/>
      <c r="J23" s="175" t="s">
        <v>66</v>
      </c>
      <c r="K23" s="176" t="s">
        <v>67</v>
      </c>
      <c r="L23" s="169"/>
      <c r="M23" s="159"/>
      <c r="N23" s="130"/>
      <c r="O23" s="130"/>
      <c r="P23" s="130"/>
    </row>
    <row r="24" spans="1:16" ht="12.75" customHeight="1">
      <c r="A24" s="130"/>
      <c r="B24" s="130"/>
      <c r="C24" s="156"/>
      <c r="D24" s="171"/>
      <c r="E24" s="171"/>
      <c r="F24" s="171"/>
      <c r="G24" s="177" t="s">
        <v>20</v>
      </c>
      <c r="H24" s="178" t="s">
        <v>231</v>
      </c>
      <c r="I24" s="179"/>
      <c r="J24" s="180"/>
      <c r="K24" s="169"/>
      <c r="L24" s="169"/>
      <c r="M24" s="159"/>
      <c r="N24" s="130"/>
      <c r="O24" s="130"/>
      <c r="P24" s="130"/>
    </row>
    <row r="25" spans="1:16" ht="13.5" customHeight="1">
      <c r="A25" s="130"/>
      <c r="B25" s="130"/>
      <c r="C25" s="156"/>
      <c r="D25" s="171"/>
      <c r="E25" s="171"/>
      <c r="F25" s="171"/>
      <c r="G25" s="181" t="s">
        <v>69</v>
      </c>
      <c r="H25" s="181"/>
      <c r="I25" s="182" t="s">
        <v>70</v>
      </c>
      <c r="J25" s="183" t="s">
        <v>71</v>
      </c>
      <c r="K25" s="184" t="s">
        <v>71</v>
      </c>
      <c r="L25" s="184" t="s">
        <v>71</v>
      </c>
      <c r="M25" s="159"/>
      <c r="N25" s="130"/>
      <c r="O25" s="130"/>
      <c r="P25" s="130"/>
    </row>
    <row r="26" spans="1:16" ht="14.25" customHeight="1">
      <c r="A26" s="185"/>
      <c r="B26" s="185"/>
      <c r="C26" s="185"/>
      <c r="D26" s="185"/>
      <c r="E26" s="185"/>
      <c r="F26" s="186"/>
      <c r="G26" s="187" t="s">
        <v>232</v>
      </c>
      <c r="H26" s="130"/>
      <c r="I26" s="187"/>
      <c r="J26" s="187"/>
      <c r="K26" s="188"/>
      <c r="L26" s="189" t="s">
        <v>73</v>
      </c>
      <c r="M26" s="190"/>
      <c r="N26" s="130"/>
      <c r="O26" s="130"/>
      <c r="P26" s="130"/>
    </row>
    <row r="27" spans="1:16" ht="24" customHeight="1">
      <c r="A27" s="191" t="s">
        <v>74</v>
      </c>
      <c r="B27" s="192"/>
      <c r="C27" s="192"/>
      <c r="D27" s="192"/>
      <c r="E27" s="192"/>
      <c r="F27" s="192"/>
      <c r="G27" s="193" t="s">
        <v>75</v>
      </c>
      <c r="H27" s="194" t="s">
        <v>76</v>
      </c>
      <c r="I27" s="195" t="s">
        <v>77</v>
      </c>
      <c r="J27" s="196"/>
      <c r="K27" s="197" t="s">
        <v>78</v>
      </c>
      <c r="L27" s="198" t="s">
        <v>17</v>
      </c>
      <c r="M27" s="190"/>
      <c r="N27" s="130"/>
      <c r="O27" s="130"/>
      <c r="P27" s="130"/>
    </row>
    <row r="28" spans="1:17" ht="46.5" customHeight="1">
      <c r="A28" s="199"/>
      <c r="B28" s="200"/>
      <c r="C28" s="200"/>
      <c r="D28" s="200"/>
      <c r="E28" s="200"/>
      <c r="F28" s="200"/>
      <c r="G28" s="201"/>
      <c r="H28" s="202"/>
      <c r="I28" s="203" t="s">
        <v>79</v>
      </c>
      <c r="J28" s="204" t="s">
        <v>80</v>
      </c>
      <c r="K28" s="205"/>
      <c r="L28" s="206"/>
      <c r="M28" s="130"/>
      <c r="N28" s="130"/>
      <c r="O28" s="130"/>
      <c r="P28" s="130"/>
      <c r="Q28" s="130"/>
    </row>
    <row r="29" spans="1:12" ht="11.25" customHeight="1" hidden="1">
      <c r="A29" s="207" t="s">
        <v>81</v>
      </c>
      <c r="B29" s="208"/>
      <c r="C29" s="208"/>
      <c r="D29" s="208"/>
      <c r="E29" s="208"/>
      <c r="F29" s="209"/>
      <c r="G29" s="210">
        <v>2</v>
      </c>
      <c r="H29" s="211">
        <v>3</v>
      </c>
      <c r="I29" s="212" t="s">
        <v>82</v>
      </c>
      <c r="J29" s="213" t="s">
        <v>83</v>
      </c>
      <c r="K29" s="214">
        <v>6</v>
      </c>
      <c r="L29" s="214">
        <v>7</v>
      </c>
    </row>
    <row r="30" spans="1:17" s="223" customFormat="1" ht="14.25" customHeight="1">
      <c r="A30" s="215">
        <v>2</v>
      </c>
      <c r="B30" s="215"/>
      <c r="C30" s="216"/>
      <c r="D30" s="217"/>
      <c r="E30" s="215"/>
      <c r="F30" s="218"/>
      <c r="G30" s="216" t="s">
        <v>84</v>
      </c>
      <c r="H30" s="219">
        <v>1</v>
      </c>
      <c r="I30" s="220">
        <f>SUM(I31+I41+I62+I83+I91+I107+I130+I146+I155)</f>
        <v>27353</v>
      </c>
      <c r="J30" s="220">
        <f>SUM(J31+J41+J62+J83+J91+J107+J130+J146+J155)</f>
        <v>19953</v>
      </c>
      <c r="K30" s="221">
        <f>SUM(K31+K41+K62+K83+K91+K107+K130+K146+K155)</f>
        <v>15292.310000000001</v>
      </c>
      <c r="L30" s="220">
        <f>SUM(L31+L41+L62+L83+L91+L107+L130+L146+L155)</f>
        <v>15292.310000000001</v>
      </c>
      <c r="M30" s="222"/>
      <c r="N30" s="222"/>
      <c r="O30" s="222"/>
      <c r="P30" s="222"/>
      <c r="Q30" s="222"/>
    </row>
    <row r="31" spans="1:12" ht="24.75" customHeight="1" hidden="1">
      <c r="A31" s="224">
        <v>2</v>
      </c>
      <c r="B31" s="225">
        <v>1</v>
      </c>
      <c r="C31" s="226"/>
      <c r="D31" s="227"/>
      <c r="E31" s="228"/>
      <c r="F31" s="229"/>
      <c r="G31" s="225" t="s">
        <v>85</v>
      </c>
      <c r="H31" s="230">
        <v>2</v>
      </c>
      <c r="I31" s="220">
        <f>SUM(I32+I37)</f>
        <v>0</v>
      </c>
      <c r="J31" s="220">
        <f>SUM(J32+J37)</f>
        <v>0</v>
      </c>
      <c r="K31" s="231">
        <f>SUM(K32+K37)</f>
        <v>0</v>
      </c>
      <c r="L31" s="232">
        <f>SUM(L32+L37)</f>
        <v>0</v>
      </c>
    </row>
    <row r="32" spans="1:12" ht="14.25" customHeight="1" hidden="1">
      <c r="A32" s="233">
        <v>2</v>
      </c>
      <c r="B32" s="233">
        <v>1</v>
      </c>
      <c r="C32" s="234">
        <v>1</v>
      </c>
      <c r="D32" s="235"/>
      <c r="E32" s="233"/>
      <c r="F32" s="236"/>
      <c r="G32" s="237" t="s">
        <v>86</v>
      </c>
      <c r="H32" s="219">
        <v>3</v>
      </c>
      <c r="I32" s="238">
        <f aca="true" t="shared" si="0" ref="I32:L33">SUM(I33)</f>
        <v>0</v>
      </c>
      <c r="J32" s="238">
        <f t="shared" si="0"/>
        <v>0</v>
      </c>
      <c r="K32" s="239">
        <f t="shared" si="0"/>
        <v>0</v>
      </c>
      <c r="L32" s="238">
        <f t="shared" si="0"/>
        <v>0</v>
      </c>
    </row>
    <row r="33" spans="1:12" ht="13.5" customHeight="1" hidden="1">
      <c r="A33" s="240">
        <v>2</v>
      </c>
      <c r="B33" s="233">
        <v>1</v>
      </c>
      <c r="C33" s="234">
        <v>1</v>
      </c>
      <c r="D33" s="235">
        <v>1</v>
      </c>
      <c r="E33" s="233"/>
      <c r="F33" s="236"/>
      <c r="G33" s="234" t="s">
        <v>86</v>
      </c>
      <c r="H33" s="241">
        <v>4</v>
      </c>
      <c r="I33" s="238">
        <f t="shared" si="0"/>
        <v>0</v>
      </c>
      <c r="J33" s="238">
        <f t="shared" si="0"/>
        <v>0</v>
      </c>
      <c r="K33" s="239">
        <f t="shared" si="0"/>
        <v>0</v>
      </c>
      <c r="L33" s="238">
        <f t="shared" si="0"/>
        <v>0</v>
      </c>
    </row>
    <row r="34" spans="1:12" ht="12.75" hidden="1">
      <c r="A34" s="240">
        <v>2</v>
      </c>
      <c r="B34" s="233">
        <v>1</v>
      </c>
      <c r="C34" s="234">
        <v>1</v>
      </c>
      <c r="D34" s="235">
        <v>1</v>
      </c>
      <c r="E34" s="233">
        <v>1</v>
      </c>
      <c r="F34" s="236"/>
      <c r="G34" s="234" t="s">
        <v>87</v>
      </c>
      <c r="H34" s="219">
        <v>5</v>
      </c>
      <c r="I34" s="239">
        <f>SUM(I35:I36)</f>
        <v>0</v>
      </c>
      <c r="J34" s="238">
        <f>SUM(J35:J36)</f>
        <v>0</v>
      </c>
      <c r="K34" s="239">
        <f>SUM(K35:K36)</f>
        <v>0</v>
      </c>
      <c r="L34" s="238">
        <f>SUM(L35:L36)</f>
        <v>0</v>
      </c>
    </row>
    <row r="35" spans="1:12" ht="14.25" customHeight="1" hidden="1">
      <c r="A35" s="240">
        <v>2</v>
      </c>
      <c r="B35" s="233">
        <v>1</v>
      </c>
      <c r="C35" s="234">
        <v>1</v>
      </c>
      <c r="D35" s="235">
        <v>1</v>
      </c>
      <c r="E35" s="233">
        <v>1</v>
      </c>
      <c r="F35" s="236">
        <v>1</v>
      </c>
      <c r="G35" s="234" t="s">
        <v>88</v>
      </c>
      <c r="H35" s="241">
        <v>6</v>
      </c>
      <c r="I35" s="242">
        <v>0</v>
      </c>
      <c r="J35" s="243">
        <v>0</v>
      </c>
      <c r="K35" s="243">
        <v>0</v>
      </c>
      <c r="L35" s="243">
        <v>0</v>
      </c>
    </row>
    <row r="36" spans="1:12" ht="12.75" customHeight="1" hidden="1">
      <c r="A36" s="240">
        <v>2</v>
      </c>
      <c r="B36" s="233">
        <v>1</v>
      </c>
      <c r="C36" s="234">
        <v>1</v>
      </c>
      <c r="D36" s="235">
        <v>1</v>
      </c>
      <c r="E36" s="233">
        <v>1</v>
      </c>
      <c r="F36" s="236">
        <v>2</v>
      </c>
      <c r="G36" s="234" t="s">
        <v>89</v>
      </c>
      <c r="H36" s="219">
        <v>7</v>
      </c>
      <c r="I36" s="243">
        <v>0</v>
      </c>
      <c r="J36" s="243">
        <v>0</v>
      </c>
      <c r="K36" s="243">
        <v>0</v>
      </c>
      <c r="L36" s="243">
        <v>0</v>
      </c>
    </row>
    <row r="37" spans="1:12" ht="13.5" customHeight="1" hidden="1">
      <c r="A37" s="240">
        <v>2</v>
      </c>
      <c r="B37" s="233">
        <v>1</v>
      </c>
      <c r="C37" s="234">
        <v>2</v>
      </c>
      <c r="D37" s="235"/>
      <c r="E37" s="233"/>
      <c r="F37" s="236"/>
      <c r="G37" s="237" t="s">
        <v>90</v>
      </c>
      <c r="H37" s="241">
        <v>8</v>
      </c>
      <c r="I37" s="239">
        <f aca="true" t="shared" si="1" ref="I37:L39">I38</f>
        <v>0</v>
      </c>
      <c r="J37" s="238">
        <f t="shared" si="1"/>
        <v>0</v>
      </c>
      <c r="K37" s="239">
        <f t="shared" si="1"/>
        <v>0</v>
      </c>
      <c r="L37" s="238">
        <f t="shared" si="1"/>
        <v>0</v>
      </c>
    </row>
    <row r="38" spans="1:12" ht="12.75" hidden="1">
      <c r="A38" s="240">
        <v>2</v>
      </c>
      <c r="B38" s="233">
        <v>1</v>
      </c>
      <c r="C38" s="234">
        <v>2</v>
      </c>
      <c r="D38" s="235">
        <v>1</v>
      </c>
      <c r="E38" s="233"/>
      <c r="F38" s="236"/>
      <c r="G38" s="234" t="s">
        <v>90</v>
      </c>
      <c r="H38" s="219">
        <v>9</v>
      </c>
      <c r="I38" s="239">
        <f t="shared" si="1"/>
        <v>0</v>
      </c>
      <c r="J38" s="238">
        <f t="shared" si="1"/>
        <v>0</v>
      </c>
      <c r="K38" s="238">
        <f t="shared" si="1"/>
        <v>0</v>
      </c>
      <c r="L38" s="238">
        <f t="shared" si="1"/>
        <v>0</v>
      </c>
    </row>
    <row r="39" spans="1:12" ht="13.5" customHeight="1" hidden="1">
      <c r="A39" s="240">
        <v>2</v>
      </c>
      <c r="B39" s="233">
        <v>1</v>
      </c>
      <c r="C39" s="234">
        <v>2</v>
      </c>
      <c r="D39" s="235">
        <v>1</v>
      </c>
      <c r="E39" s="233">
        <v>1</v>
      </c>
      <c r="F39" s="236"/>
      <c r="G39" s="234" t="s">
        <v>90</v>
      </c>
      <c r="H39" s="241">
        <v>10</v>
      </c>
      <c r="I39" s="238">
        <f t="shared" si="1"/>
        <v>0</v>
      </c>
      <c r="J39" s="238">
        <f t="shared" si="1"/>
        <v>0</v>
      </c>
      <c r="K39" s="238">
        <f t="shared" si="1"/>
        <v>0</v>
      </c>
      <c r="L39" s="238">
        <f t="shared" si="1"/>
        <v>0</v>
      </c>
    </row>
    <row r="40" spans="1:12" ht="14.25" customHeight="1" hidden="1">
      <c r="A40" s="240">
        <v>2</v>
      </c>
      <c r="B40" s="233">
        <v>1</v>
      </c>
      <c r="C40" s="234">
        <v>2</v>
      </c>
      <c r="D40" s="235">
        <v>1</v>
      </c>
      <c r="E40" s="233">
        <v>1</v>
      </c>
      <c r="F40" s="236">
        <v>1</v>
      </c>
      <c r="G40" s="234" t="s">
        <v>90</v>
      </c>
      <c r="H40" s="219">
        <v>11</v>
      </c>
      <c r="I40" s="244">
        <v>0</v>
      </c>
      <c r="J40" s="243">
        <v>0</v>
      </c>
      <c r="K40" s="243">
        <v>0</v>
      </c>
      <c r="L40" s="243">
        <v>0</v>
      </c>
    </row>
    <row r="41" spans="1:12" ht="12.75" customHeight="1">
      <c r="A41" s="245">
        <v>2</v>
      </c>
      <c r="B41" s="246">
        <v>2</v>
      </c>
      <c r="C41" s="226"/>
      <c r="D41" s="227"/>
      <c r="E41" s="228"/>
      <c r="F41" s="229"/>
      <c r="G41" s="225" t="s">
        <v>91</v>
      </c>
      <c r="H41" s="230">
        <v>12</v>
      </c>
      <c r="I41" s="247">
        <f aca="true" t="shared" si="2" ref="I41:L43">I42</f>
        <v>27353</v>
      </c>
      <c r="J41" s="248">
        <f t="shared" si="2"/>
        <v>19953</v>
      </c>
      <c r="K41" s="247">
        <f t="shared" si="2"/>
        <v>15292.310000000001</v>
      </c>
      <c r="L41" s="247">
        <f t="shared" si="2"/>
        <v>15292.310000000001</v>
      </c>
    </row>
    <row r="42" spans="1:12" ht="12.75" customHeight="1">
      <c r="A42" s="240">
        <v>2</v>
      </c>
      <c r="B42" s="233">
        <v>2</v>
      </c>
      <c r="C42" s="234">
        <v>1</v>
      </c>
      <c r="D42" s="235"/>
      <c r="E42" s="233"/>
      <c r="F42" s="236"/>
      <c r="G42" s="237" t="s">
        <v>91</v>
      </c>
      <c r="H42" s="219">
        <v>13</v>
      </c>
      <c r="I42" s="238">
        <f t="shared" si="2"/>
        <v>27353</v>
      </c>
      <c r="J42" s="239">
        <f t="shared" si="2"/>
        <v>19953</v>
      </c>
      <c r="K42" s="238">
        <f t="shared" si="2"/>
        <v>15292.310000000001</v>
      </c>
      <c r="L42" s="239">
        <f t="shared" si="2"/>
        <v>15292.310000000001</v>
      </c>
    </row>
    <row r="43" spans="1:12" ht="12.75">
      <c r="A43" s="240">
        <v>2</v>
      </c>
      <c r="B43" s="233">
        <v>2</v>
      </c>
      <c r="C43" s="234">
        <v>1</v>
      </c>
      <c r="D43" s="235">
        <v>1</v>
      </c>
      <c r="E43" s="233"/>
      <c r="F43" s="236"/>
      <c r="G43" s="234" t="s">
        <v>91</v>
      </c>
      <c r="H43" s="241">
        <v>14</v>
      </c>
      <c r="I43" s="238">
        <f t="shared" si="2"/>
        <v>27353</v>
      </c>
      <c r="J43" s="239">
        <f t="shared" si="2"/>
        <v>19953</v>
      </c>
      <c r="K43" s="249">
        <f t="shared" si="2"/>
        <v>15292.310000000001</v>
      </c>
      <c r="L43" s="249">
        <f t="shared" si="2"/>
        <v>15292.310000000001</v>
      </c>
    </row>
    <row r="44" spans="1:12" ht="15" customHeight="1">
      <c r="A44" s="250">
        <v>2</v>
      </c>
      <c r="B44" s="251">
        <v>2</v>
      </c>
      <c r="C44" s="252">
        <v>1</v>
      </c>
      <c r="D44" s="253">
        <v>1</v>
      </c>
      <c r="E44" s="251">
        <v>1</v>
      </c>
      <c r="F44" s="254"/>
      <c r="G44" s="252" t="s">
        <v>91</v>
      </c>
      <c r="H44" s="255">
        <v>15</v>
      </c>
      <c r="I44" s="256">
        <f>SUM(I45:I61)-I53</f>
        <v>27353</v>
      </c>
      <c r="J44" s="257">
        <f>SUM(J45:J61)-J53</f>
        <v>19953</v>
      </c>
      <c r="K44" s="257">
        <f>SUM(K45:K61)-K53</f>
        <v>15292.310000000001</v>
      </c>
      <c r="L44" s="258">
        <f>SUM(L45:L61)-L53</f>
        <v>15292.310000000001</v>
      </c>
    </row>
    <row r="45" spans="1:12" ht="12.75">
      <c r="A45" s="259">
        <v>2</v>
      </c>
      <c r="B45" s="260">
        <v>2</v>
      </c>
      <c r="C45" s="261">
        <v>1</v>
      </c>
      <c r="D45" s="262">
        <v>1</v>
      </c>
      <c r="E45" s="260">
        <v>1</v>
      </c>
      <c r="F45" s="263">
        <v>1</v>
      </c>
      <c r="G45" s="261" t="s">
        <v>92</v>
      </c>
      <c r="H45" s="241">
        <v>16</v>
      </c>
      <c r="I45" s="243">
        <v>18605</v>
      </c>
      <c r="J45" s="243">
        <v>13105</v>
      </c>
      <c r="K45" s="243">
        <v>10145.76</v>
      </c>
      <c r="L45" s="243">
        <v>10145.76</v>
      </c>
    </row>
    <row r="46" spans="1:12" ht="26.25" customHeight="1" hidden="1">
      <c r="A46" s="259">
        <v>2</v>
      </c>
      <c r="B46" s="260">
        <v>2</v>
      </c>
      <c r="C46" s="261">
        <v>1</v>
      </c>
      <c r="D46" s="262">
        <v>1</v>
      </c>
      <c r="E46" s="260">
        <v>1</v>
      </c>
      <c r="F46" s="264">
        <v>2</v>
      </c>
      <c r="G46" s="261" t="s">
        <v>93</v>
      </c>
      <c r="H46" s="219">
        <v>17</v>
      </c>
      <c r="I46" s="243">
        <v>0</v>
      </c>
      <c r="J46" s="243">
        <v>0</v>
      </c>
      <c r="K46" s="243">
        <v>0</v>
      </c>
      <c r="L46" s="243">
        <v>0</v>
      </c>
    </row>
    <row r="47" spans="1:12" ht="14.25" customHeight="1" hidden="1">
      <c r="A47" s="259">
        <v>2</v>
      </c>
      <c r="B47" s="260">
        <v>2</v>
      </c>
      <c r="C47" s="261">
        <v>1</v>
      </c>
      <c r="D47" s="262">
        <v>1</v>
      </c>
      <c r="E47" s="260">
        <v>1</v>
      </c>
      <c r="F47" s="264">
        <v>5</v>
      </c>
      <c r="G47" s="261" t="s">
        <v>94</v>
      </c>
      <c r="H47" s="241">
        <v>18</v>
      </c>
      <c r="I47" s="243">
        <v>0</v>
      </c>
      <c r="J47" s="243">
        <v>0</v>
      </c>
      <c r="K47" s="243">
        <v>0</v>
      </c>
      <c r="L47" s="243">
        <v>0</v>
      </c>
    </row>
    <row r="48" spans="1:12" ht="18" customHeight="1" hidden="1">
      <c r="A48" s="259">
        <v>2</v>
      </c>
      <c r="B48" s="260">
        <v>2</v>
      </c>
      <c r="C48" s="261">
        <v>1</v>
      </c>
      <c r="D48" s="262">
        <v>1</v>
      </c>
      <c r="E48" s="260">
        <v>1</v>
      </c>
      <c r="F48" s="264">
        <v>6</v>
      </c>
      <c r="G48" s="261" t="s">
        <v>95</v>
      </c>
      <c r="H48" s="219">
        <v>19</v>
      </c>
      <c r="I48" s="243">
        <v>0</v>
      </c>
      <c r="J48" s="243">
        <v>0</v>
      </c>
      <c r="K48" s="243">
        <v>0</v>
      </c>
      <c r="L48" s="243">
        <v>0</v>
      </c>
    </row>
    <row r="49" spans="1:12" ht="18" customHeight="1" hidden="1">
      <c r="A49" s="265">
        <v>2</v>
      </c>
      <c r="B49" s="266">
        <v>2</v>
      </c>
      <c r="C49" s="267">
        <v>1</v>
      </c>
      <c r="D49" s="268">
        <v>1</v>
      </c>
      <c r="E49" s="266">
        <v>1</v>
      </c>
      <c r="F49" s="269">
        <v>7</v>
      </c>
      <c r="G49" s="267" t="s">
        <v>96</v>
      </c>
      <c r="H49" s="230">
        <v>20</v>
      </c>
      <c r="I49" s="243">
        <v>0</v>
      </c>
      <c r="J49" s="243">
        <v>0</v>
      </c>
      <c r="K49" s="243">
        <v>0</v>
      </c>
      <c r="L49" s="243">
        <v>0</v>
      </c>
    </row>
    <row r="50" spans="1:12" ht="18" customHeight="1" hidden="1">
      <c r="A50" s="259">
        <v>2</v>
      </c>
      <c r="B50" s="260">
        <v>2</v>
      </c>
      <c r="C50" s="261">
        <v>1</v>
      </c>
      <c r="D50" s="262">
        <v>1</v>
      </c>
      <c r="E50" s="260">
        <v>1</v>
      </c>
      <c r="F50" s="264">
        <v>8</v>
      </c>
      <c r="G50" s="261" t="s">
        <v>97</v>
      </c>
      <c r="H50" s="219">
        <v>21</v>
      </c>
      <c r="I50" s="243">
        <v>0</v>
      </c>
      <c r="J50" s="243">
        <v>0</v>
      </c>
      <c r="K50" s="243">
        <v>0</v>
      </c>
      <c r="L50" s="243">
        <v>0</v>
      </c>
    </row>
    <row r="51" spans="1:12" ht="18.75" customHeight="1">
      <c r="A51" s="265">
        <v>2</v>
      </c>
      <c r="B51" s="266">
        <v>2</v>
      </c>
      <c r="C51" s="267">
        <v>1</v>
      </c>
      <c r="D51" s="268">
        <v>1</v>
      </c>
      <c r="E51" s="266">
        <v>1</v>
      </c>
      <c r="F51" s="269">
        <v>10</v>
      </c>
      <c r="G51" s="267" t="s">
        <v>98</v>
      </c>
      <c r="H51" s="270">
        <v>22</v>
      </c>
      <c r="I51" s="243">
        <v>5349</v>
      </c>
      <c r="J51" s="243">
        <v>3949</v>
      </c>
      <c r="K51" s="243">
        <v>2808.99</v>
      </c>
      <c r="L51" s="243">
        <v>2808.99</v>
      </c>
    </row>
    <row r="52" spans="1:12" ht="42" customHeight="1" hidden="1">
      <c r="A52" s="259">
        <v>2</v>
      </c>
      <c r="B52" s="260">
        <v>2</v>
      </c>
      <c r="C52" s="261">
        <v>1</v>
      </c>
      <c r="D52" s="262">
        <v>1</v>
      </c>
      <c r="E52" s="260">
        <v>1</v>
      </c>
      <c r="F52" s="264">
        <v>11</v>
      </c>
      <c r="G52" s="261" t="s">
        <v>99</v>
      </c>
      <c r="H52" s="241">
        <v>23</v>
      </c>
      <c r="I52" s="244">
        <v>0</v>
      </c>
      <c r="J52" s="243">
        <v>0</v>
      </c>
      <c r="K52" s="243">
        <v>0</v>
      </c>
      <c r="L52" s="243">
        <v>0</v>
      </c>
    </row>
    <row r="53" spans="1:12" ht="11.25" customHeight="1" hidden="1">
      <c r="A53" s="271">
        <v>1</v>
      </c>
      <c r="B53" s="272"/>
      <c r="C53" s="272"/>
      <c r="D53" s="272"/>
      <c r="E53" s="272"/>
      <c r="F53" s="273"/>
      <c r="G53" s="274">
        <v>2</v>
      </c>
      <c r="H53" s="275">
        <v>3</v>
      </c>
      <c r="I53" s="276">
        <v>4</v>
      </c>
      <c r="J53" s="277">
        <v>5</v>
      </c>
      <c r="K53" s="278">
        <v>6</v>
      </c>
      <c r="L53" s="276">
        <v>7</v>
      </c>
    </row>
    <row r="54" spans="1:12" ht="15.75" customHeight="1" hidden="1">
      <c r="A54" s="279">
        <v>2</v>
      </c>
      <c r="B54" s="280">
        <v>2</v>
      </c>
      <c r="C54" s="281">
        <v>1</v>
      </c>
      <c r="D54" s="281">
        <v>1</v>
      </c>
      <c r="E54" s="281">
        <v>1</v>
      </c>
      <c r="F54" s="282">
        <v>12</v>
      </c>
      <c r="G54" s="281" t="s">
        <v>100</v>
      </c>
      <c r="H54" s="283">
        <v>24</v>
      </c>
      <c r="I54" s="284">
        <v>0</v>
      </c>
      <c r="J54" s="243">
        <v>0</v>
      </c>
      <c r="K54" s="243">
        <v>0</v>
      </c>
      <c r="L54" s="243">
        <v>0</v>
      </c>
    </row>
    <row r="55" spans="1:12" ht="25.5" customHeight="1" hidden="1">
      <c r="A55" s="259">
        <v>2</v>
      </c>
      <c r="B55" s="260">
        <v>2</v>
      </c>
      <c r="C55" s="261">
        <v>1</v>
      </c>
      <c r="D55" s="261">
        <v>1</v>
      </c>
      <c r="E55" s="261">
        <v>1</v>
      </c>
      <c r="F55" s="264">
        <v>14</v>
      </c>
      <c r="G55" s="261" t="s">
        <v>101</v>
      </c>
      <c r="H55" s="219">
        <v>25</v>
      </c>
      <c r="I55" s="244">
        <v>0</v>
      </c>
      <c r="J55" s="244">
        <v>0</v>
      </c>
      <c r="K55" s="244">
        <v>0</v>
      </c>
      <c r="L55" s="244">
        <v>0</v>
      </c>
    </row>
    <row r="56" spans="1:12" ht="25.5" customHeight="1" hidden="1">
      <c r="A56" s="259">
        <v>2</v>
      </c>
      <c r="B56" s="260">
        <v>2</v>
      </c>
      <c r="C56" s="261">
        <v>1</v>
      </c>
      <c r="D56" s="261">
        <v>1</v>
      </c>
      <c r="E56" s="261">
        <v>1</v>
      </c>
      <c r="F56" s="264">
        <v>15</v>
      </c>
      <c r="G56" s="261" t="s">
        <v>102</v>
      </c>
      <c r="H56" s="283">
        <v>26</v>
      </c>
      <c r="I56" s="244">
        <v>0</v>
      </c>
      <c r="J56" s="243">
        <v>0</v>
      </c>
      <c r="K56" s="243">
        <v>0</v>
      </c>
      <c r="L56" s="243">
        <v>0</v>
      </c>
    </row>
    <row r="57" spans="1:12" ht="12.75" hidden="1">
      <c r="A57" s="259">
        <v>2</v>
      </c>
      <c r="B57" s="260">
        <v>2</v>
      </c>
      <c r="C57" s="261">
        <v>1</v>
      </c>
      <c r="D57" s="261">
        <v>1</v>
      </c>
      <c r="E57" s="261">
        <v>1</v>
      </c>
      <c r="F57" s="264">
        <v>16</v>
      </c>
      <c r="G57" s="261" t="s">
        <v>103</v>
      </c>
      <c r="H57" s="219">
        <v>27</v>
      </c>
      <c r="I57" s="244">
        <v>0</v>
      </c>
      <c r="J57" s="243">
        <v>0</v>
      </c>
      <c r="K57" s="243">
        <v>0</v>
      </c>
      <c r="L57" s="243">
        <v>0</v>
      </c>
    </row>
    <row r="58" spans="1:12" ht="27.75" customHeight="1" hidden="1">
      <c r="A58" s="259">
        <v>2</v>
      </c>
      <c r="B58" s="260">
        <v>2</v>
      </c>
      <c r="C58" s="261">
        <v>1</v>
      </c>
      <c r="D58" s="261">
        <v>1</v>
      </c>
      <c r="E58" s="261">
        <v>1</v>
      </c>
      <c r="F58" s="264">
        <v>17</v>
      </c>
      <c r="G58" s="261" t="s">
        <v>104</v>
      </c>
      <c r="H58" s="283">
        <v>28</v>
      </c>
      <c r="I58" s="244">
        <v>0</v>
      </c>
      <c r="J58" s="244">
        <v>0</v>
      </c>
      <c r="K58" s="244">
        <v>0</v>
      </c>
      <c r="L58" s="244">
        <v>0</v>
      </c>
    </row>
    <row r="59" spans="1:12" ht="26.25" customHeight="1" hidden="1">
      <c r="A59" s="259">
        <v>2</v>
      </c>
      <c r="B59" s="260">
        <v>2</v>
      </c>
      <c r="C59" s="261">
        <v>1</v>
      </c>
      <c r="D59" s="261">
        <v>1</v>
      </c>
      <c r="E59" s="261">
        <v>1</v>
      </c>
      <c r="F59" s="264">
        <v>18</v>
      </c>
      <c r="G59" s="261" t="s">
        <v>105</v>
      </c>
      <c r="H59" s="219">
        <v>29</v>
      </c>
      <c r="I59" s="244">
        <v>0</v>
      </c>
      <c r="J59" s="244">
        <v>0</v>
      </c>
      <c r="K59" s="244">
        <v>0</v>
      </c>
      <c r="L59" s="244">
        <v>0</v>
      </c>
    </row>
    <row r="60" spans="1:12" ht="14.25" customHeight="1">
      <c r="A60" s="259">
        <v>2</v>
      </c>
      <c r="B60" s="260">
        <v>2</v>
      </c>
      <c r="C60" s="261">
        <v>1</v>
      </c>
      <c r="D60" s="261">
        <v>1</v>
      </c>
      <c r="E60" s="261">
        <v>1</v>
      </c>
      <c r="F60" s="264">
        <v>20</v>
      </c>
      <c r="G60" s="261" t="s">
        <v>106</v>
      </c>
      <c r="H60" s="283">
        <v>30</v>
      </c>
      <c r="I60" s="244">
        <v>1500</v>
      </c>
      <c r="J60" s="243">
        <v>1500</v>
      </c>
      <c r="K60" s="243">
        <v>1434.63</v>
      </c>
      <c r="L60" s="243">
        <v>1434.63</v>
      </c>
    </row>
    <row r="61" spans="1:12" ht="15" customHeight="1">
      <c r="A61" s="259">
        <v>2</v>
      </c>
      <c r="B61" s="260">
        <v>2</v>
      </c>
      <c r="C61" s="261">
        <v>1</v>
      </c>
      <c r="D61" s="261">
        <v>1</v>
      </c>
      <c r="E61" s="261">
        <v>1</v>
      </c>
      <c r="F61" s="264">
        <v>30</v>
      </c>
      <c r="G61" s="261" t="s">
        <v>107</v>
      </c>
      <c r="H61" s="219">
        <v>31</v>
      </c>
      <c r="I61" s="244">
        <v>1899</v>
      </c>
      <c r="J61" s="243">
        <v>1399</v>
      </c>
      <c r="K61" s="243">
        <v>902.93</v>
      </c>
      <c r="L61" s="243">
        <v>902.93</v>
      </c>
    </row>
    <row r="62" spans="1:12" ht="14.25" customHeight="1" hidden="1">
      <c r="A62" s="285">
        <v>2</v>
      </c>
      <c r="B62" s="286">
        <v>3</v>
      </c>
      <c r="C62" s="225"/>
      <c r="D62" s="226"/>
      <c r="E62" s="226"/>
      <c r="F62" s="229"/>
      <c r="G62" s="287" t="s">
        <v>108</v>
      </c>
      <c r="H62" s="283">
        <v>32</v>
      </c>
      <c r="I62" s="288">
        <f>SUM(I63+I79)</f>
        <v>0</v>
      </c>
      <c r="J62" s="289">
        <f>SUM(J63+J79)</f>
        <v>0</v>
      </c>
      <c r="K62" s="290">
        <f>SUM(K63+K79)</f>
        <v>0</v>
      </c>
      <c r="L62" s="288">
        <f>SUM(L63+L79)</f>
        <v>0</v>
      </c>
    </row>
    <row r="63" spans="1:12" ht="13.5" customHeight="1" hidden="1">
      <c r="A63" s="240">
        <v>2</v>
      </c>
      <c r="B63" s="233">
        <v>3</v>
      </c>
      <c r="C63" s="234">
        <v>1</v>
      </c>
      <c r="D63" s="234"/>
      <c r="E63" s="234"/>
      <c r="F63" s="236"/>
      <c r="G63" s="237" t="s">
        <v>109</v>
      </c>
      <c r="H63" s="219">
        <v>33</v>
      </c>
      <c r="I63" s="238">
        <f>SUM(I64+I69+I74)</f>
        <v>0</v>
      </c>
      <c r="J63" s="291">
        <f>SUM(J64+J69+J74)</f>
        <v>0</v>
      </c>
      <c r="K63" s="239">
        <f>SUM(K64+K69+K74)</f>
        <v>0</v>
      </c>
      <c r="L63" s="238">
        <f>SUM(L64+L69+L74)</f>
        <v>0</v>
      </c>
    </row>
    <row r="64" spans="1:12" ht="15" customHeight="1" hidden="1">
      <c r="A64" s="240">
        <v>2</v>
      </c>
      <c r="B64" s="233">
        <v>3</v>
      </c>
      <c r="C64" s="234">
        <v>1</v>
      </c>
      <c r="D64" s="234">
        <v>1</v>
      </c>
      <c r="E64" s="234"/>
      <c r="F64" s="236"/>
      <c r="G64" s="237" t="s">
        <v>110</v>
      </c>
      <c r="H64" s="283">
        <v>34</v>
      </c>
      <c r="I64" s="238">
        <f>I65</f>
        <v>0</v>
      </c>
      <c r="J64" s="291">
        <f>J65</f>
        <v>0</v>
      </c>
      <c r="K64" s="239">
        <f>K65</f>
        <v>0</v>
      </c>
      <c r="L64" s="238">
        <f>L65</f>
        <v>0</v>
      </c>
    </row>
    <row r="65" spans="1:12" ht="13.5" customHeight="1" hidden="1">
      <c r="A65" s="240">
        <v>2</v>
      </c>
      <c r="B65" s="233">
        <v>3</v>
      </c>
      <c r="C65" s="234">
        <v>1</v>
      </c>
      <c r="D65" s="234">
        <v>1</v>
      </c>
      <c r="E65" s="234">
        <v>1</v>
      </c>
      <c r="F65" s="236"/>
      <c r="G65" s="234" t="s">
        <v>110</v>
      </c>
      <c r="H65" s="219">
        <v>35</v>
      </c>
      <c r="I65" s="238">
        <f>SUM(I66:I68)</f>
        <v>0</v>
      </c>
      <c r="J65" s="291">
        <f>SUM(J66:J68)</f>
        <v>0</v>
      </c>
      <c r="K65" s="239">
        <f>SUM(K66:K68)</f>
        <v>0</v>
      </c>
      <c r="L65" s="238">
        <f>SUM(L66:L68)</f>
        <v>0</v>
      </c>
    </row>
    <row r="66" spans="1:17" s="293" customFormat="1" ht="30" customHeight="1" hidden="1">
      <c r="A66" s="259">
        <v>2</v>
      </c>
      <c r="B66" s="260">
        <v>3</v>
      </c>
      <c r="C66" s="261">
        <v>1</v>
      </c>
      <c r="D66" s="261">
        <v>1</v>
      </c>
      <c r="E66" s="261">
        <v>1</v>
      </c>
      <c r="F66" s="264">
        <v>1</v>
      </c>
      <c r="G66" s="261" t="s">
        <v>111</v>
      </c>
      <c r="H66" s="283">
        <v>36</v>
      </c>
      <c r="I66" s="244">
        <v>0</v>
      </c>
      <c r="J66" s="244">
        <v>0</v>
      </c>
      <c r="K66" s="244">
        <v>0</v>
      </c>
      <c r="L66" s="244">
        <v>0</v>
      </c>
      <c r="M66" s="292"/>
      <c r="N66" s="292"/>
      <c r="O66" s="292"/>
      <c r="P66" s="292"/>
      <c r="Q66" s="292"/>
    </row>
    <row r="67" spans="1:12" ht="27" customHeight="1" hidden="1">
      <c r="A67" s="259">
        <v>2</v>
      </c>
      <c r="B67" s="266">
        <v>3</v>
      </c>
      <c r="C67" s="267">
        <v>1</v>
      </c>
      <c r="D67" s="267">
        <v>1</v>
      </c>
      <c r="E67" s="267">
        <v>1</v>
      </c>
      <c r="F67" s="269">
        <v>2</v>
      </c>
      <c r="G67" s="267" t="s">
        <v>112</v>
      </c>
      <c r="H67" s="219">
        <v>37</v>
      </c>
      <c r="I67" s="242">
        <v>0</v>
      </c>
      <c r="J67" s="242">
        <v>0</v>
      </c>
      <c r="K67" s="242">
        <v>0</v>
      </c>
      <c r="L67" s="242">
        <v>0</v>
      </c>
    </row>
    <row r="68" spans="1:12" ht="16.5" customHeight="1" hidden="1">
      <c r="A68" s="260">
        <v>2</v>
      </c>
      <c r="B68" s="261">
        <v>3</v>
      </c>
      <c r="C68" s="261">
        <v>1</v>
      </c>
      <c r="D68" s="261">
        <v>1</v>
      </c>
      <c r="E68" s="261">
        <v>1</v>
      </c>
      <c r="F68" s="264">
        <v>3</v>
      </c>
      <c r="G68" s="261" t="s">
        <v>113</v>
      </c>
      <c r="H68" s="283">
        <v>38</v>
      </c>
      <c r="I68" s="294">
        <v>0</v>
      </c>
      <c r="J68" s="244">
        <v>0</v>
      </c>
      <c r="K68" s="244">
        <v>0</v>
      </c>
      <c r="L68" s="244">
        <v>0</v>
      </c>
    </row>
    <row r="69" spans="1:12" ht="29.25" customHeight="1" hidden="1">
      <c r="A69" s="228">
        <v>2</v>
      </c>
      <c r="B69" s="226">
        <v>3</v>
      </c>
      <c r="C69" s="226">
        <v>1</v>
      </c>
      <c r="D69" s="226">
        <v>2</v>
      </c>
      <c r="E69" s="226"/>
      <c r="F69" s="229"/>
      <c r="G69" s="295" t="s">
        <v>114</v>
      </c>
      <c r="H69" s="219">
        <v>39</v>
      </c>
      <c r="I69" s="288">
        <f>I70</f>
        <v>0</v>
      </c>
      <c r="J69" s="289">
        <f>J70</f>
        <v>0</v>
      </c>
      <c r="K69" s="290">
        <f>K70</f>
        <v>0</v>
      </c>
      <c r="L69" s="290">
        <f>L70</f>
        <v>0</v>
      </c>
    </row>
    <row r="70" spans="1:12" ht="27" customHeight="1" hidden="1">
      <c r="A70" s="251">
        <v>2</v>
      </c>
      <c r="B70" s="252">
        <v>3</v>
      </c>
      <c r="C70" s="252">
        <v>1</v>
      </c>
      <c r="D70" s="252">
        <v>2</v>
      </c>
      <c r="E70" s="252">
        <v>1</v>
      </c>
      <c r="F70" s="254"/>
      <c r="G70" s="296" t="s">
        <v>114</v>
      </c>
      <c r="H70" s="283">
        <v>40</v>
      </c>
      <c r="I70" s="249">
        <f>SUM(I71:I73)</f>
        <v>0</v>
      </c>
      <c r="J70" s="297">
        <f>SUM(J71:J73)</f>
        <v>0</v>
      </c>
      <c r="K70" s="298">
        <f>SUM(K71:K73)</f>
        <v>0</v>
      </c>
      <c r="L70" s="239">
        <f>SUM(L71:L73)</f>
        <v>0</v>
      </c>
    </row>
    <row r="71" spans="1:17" s="293" customFormat="1" ht="27" customHeight="1" hidden="1">
      <c r="A71" s="260">
        <v>2</v>
      </c>
      <c r="B71" s="261">
        <v>3</v>
      </c>
      <c r="C71" s="261">
        <v>1</v>
      </c>
      <c r="D71" s="261">
        <v>2</v>
      </c>
      <c r="E71" s="261">
        <v>1</v>
      </c>
      <c r="F71" s="264">
        <v>1</v>
      </c>
      <c r="G71" s="260" t="s">
        <v>111</v>
      </c>
      <c r="H71" s="219">
        <v>41</v>
      </c>
      <c r="I71" s="244">
        <v>0</v>
      </c>
      <c r="J71" s="244">
        <v>0</v>
      </c>
      <c r="K71" s="244">
        <v>0</v>
      </c>
      <c r="L71" s="244">
        <v>0</v>
      </c>
      <c r="M71" s="292"/>
      <c r="N71" s="292"/>
      <c r="O71" s="292"/>
      <c r="P71" s="292"/>
      <c r="Q71" s="292"/>
    </row>
    <row r="72" spans="1:12" ht="27.75" customHeight="1" hidden="1">
      <c r="A72" s="260">
        <v>2</v>
      </c>
      <c r="B72" s="261">
        <v>3</v>
      </c>
      <c r="C72" s="261">
        <v>1</v>
      </c>
      <c r="D72" s="261">
        <v>2</v>
      </c>
      <c r="E72" s="261">
        <v>1</v>
      </c>
      <c r="F72" s="264">
        <v>2</v>
      </c>
      <c r="G72" s="260" t="s">
        <v>112</v>
      </c>
      <c r="H72" s="283">
        <v>42</v>
      </c>
      <c r="I72" s="244">
        <v>0</v>
      </c>
      <c r="J72" s="244">
        <v>0</v>
      </c>
      <c r="K72" s="244">
        <v>0</v>
      </c>
      <c r="L72" s="244">
        <v>0</v>
      </c>
    </row>
    <row r="73" spans="1:12" ht="15" customHeight="1" hidden="1">
      <c r="A73" s="260">
        <v>2</v>
      </c>
      <c r="B73" s="261">
        <v>3</v>
      </c>
      <c r="C73" s="261">
        <v>1</v>
      </c>
      <c r="D73" s="261">
        <v>2</v>
      </c>
      <c r="E73" s="261">
        <v>1</v>
      </c>
      <c r="F73" s="264">
        <v>3</v>
      </c>
      <c r="G73" s="260" t="s">
        <v>113</v>
      </c>
      <c r="H73" s="219">
        <v>43</v>
      </c>
      <c r="I73" s="244">
        <v>0</v>
      </c>
      <c r="J73" s="244">
        <v>0</v>
      </c>
      <c r="K73" s="244">
        <v>0</v>
      </c>
      <c r="L73" s="244">
        <v>0</v>
      </c>
    </row>
    <row r="74" spans="1:12" ht="16.5" customHeight="1" hidden="1">
      <c r="A74" s="233">
        <v>2</v>
      </c>
      <c r="B74" s="234">
        <v>3</v>
      </c>
      <c r="C74" s="234">
        <v>1</v>
      </c>
      <c r="D74" s="234">
        <v>3</v>
      </c>
      <c r="E74" s="234"/>
      <c r="F74" s="236"/>
      <c r="G74" s="299" t="s">
        <v>115</v>
      </c>
      <c r="H74" s="283">
        <v>44</v>
      </c>
      <c r="I74" s="238">
        <f>I75</f>
        <v>0</v>
      </c>
      <c r="J74" s="291">
        <f>J75</f>
        <v>0</v>
      </c>
      <c r="K74" s="291">
        <f>K75</f>
        <v>0</v>
      </c>
      <c r="L74" s="239">
        <f>L75</f>
        <v>0</v>
      </c>
    </row>
    <row r="75" spans="1:12" ht="15.75" customHeight="1" hidden="1">
      <c r="A75" s="233">
        <v>2</v>
      </c>
      <c r="B75" s="234">
        <v>3</v>
      </c>
      <c r="C75" s="234">
        <v>1</v>
      </c>
      <c r="D75" s="234">
        <v>3</v>
      </c>
      <c r="E75" s="234">
        <v>1</v>
      </c>
      <c r="F75" s="236"/>
      <c r="G75" s="233" t="s">
        <v>115</v>
      </c>
      <c r="H75" s="219">
        <v>45</v>
      </c>
      <c r="I75" s="238">
        <f>SUM(I76:I78)</f>
        <v>0</v>
      </c>
      <c r="J75" s="291">
        <f>SUM(J76:J78)</f>
        <v>0</v>
      </c>
      <c r="K75" s="291">
        <f>SUM(K76:K78)</f>
        <v>0</v>
      </c>
      <c r="L75" s="239">
        <f>SUM(L76:L78)</f>
        <v>0</v>
      </c>
    </row>
    <row r="76" spans="1:12" ht="15" customHeight="1" hidden="1">
      <c r="A76" s="266">
        <v>2</v>
      </c>
      <c r="B76" s="267">
        <v>3</v>
      </c>
      <c r="C76" s="267">
        <v>1</v>
      </c>
      <c r="D76" s="267">
        <v>3</v>
      </c>
      <c r="E76" s="267">
        <v>1</v>
      </c>
      <c r="F76" s="269">
        <v>1</v>
      </c>
      <c r="G76" s="266" t="s">
        <v>116</v>
      </c>
      <c r="H76" s="283">
        <v>46</v>
      </c>
      <c r="I76" s="242">
        <v>0</v>
      </c>
      <c r="J76" s="242">
        <v>0</v>
      </c>
      <c r="K76" s="242">
        <v>0</v>
      </c>
      <c r="L76" s="242">
        <v>0</v>
      </c>
    </row>
    <row r="77" spans="1:12" ht="16.5" customHeight="1" hidden="1">
      <c r="A77" s="260">
        <v>2</v>
      </c>
      <c r="B77" s="261">
        <v>3</v>
      </c>
      <c r="C77" s="261">
        <v>1</v>
      </c>
      <c r="D77" s="261">
        <v>3</v>
      </c>
      <c r="E77" s="261">
        <v>1</v>
      </c>
      <c r="F77" s="264">
        <v>2</v>
      </c>
      <c r="G77" s="260" t="s">
        <v>117</v>
      </c>
      <c r="H77" s="219">
        <v>47</v>
      </c>
      <c r="I77" s="244">
        <v>0</v>
      </c>
      <c r="J77" s="244">
        <v>0</v>
      </c>
      <c r="K77" s="244">
        <v>0</v>
      </c>
      <c r="L77" s="244">
        <v>0</v>
      </c>
    </row>
    <row r="78" spans="1:12" ht="17.25" customHeight="1" hidden="1">
      <c r="A78" s="266">
        <v>2</v>
      </c>
      <c r="B78" s="267">
        <v>3</v>
      </c>
      <c r="C78" s="267">
        <v>1</v>
      </c>
      <c r="D78" s="267">
        <v>3</v>
      </c>
      <c r="E78" s="267">
        <v>1</v>
      </c>
      <c r="F78" s="269">
        <v>3</v>
      </c>
      <c r="G78" s="266" t="s">
        <v>118</v>
      </c>
      <c r="H78" s="283">
        <v>48</v>
      </c>
      <c r="I78" s="300">
        <v>0</v>
      </c>
      <c r="J78" s="242">
        <v>0</v>
      </c>
      <c r="K78" s="242">
        <v>0</v>
      </c>
      <c r="L78" s="242">
        <v>0</v>
      </c>
    </row>
    <row r="79" spans="1:12" ht="14.25" customHeight="1" hidden="1">
      <c r="A79" s="233">
        <v>2</v>
      </c>
      <c r="B79" s="234">
        <v>3</v>
      </c>
      <c r="C79" s="234">
        <v>2</v>
      </c>
      <c r="D79" s="234"/>
      <c r="E79" s="234"/>
      <c r="F79" s="236"/>
      <c r="G79" s="299" t="s">
        <v>119</v>
      </c>
      <c r="H79" s="219">
        <v>49</v>
      </c>
      <c r="I79" s="238">
        <f aca="true" t="shared" si="3" ref="I79:L81">I80</f>
        <v>0</v>
      </c>
      <c r="J79" s="291">
        <f t="shared" si="3"/>
        <v>0</v>
      </c>
      <c r="K79" s="291">
        <f t="shared" si="3"/>
        <v>0</v>
      </c>
      <c r="L79" s="239">
        <f t="shared" si="3"/>
        <v>0</v>
      </c>
    </row>
    <row r="80" spans="1:12" ht="37.5" customHeight="1" hidden="1">
      <c r="A80" s="233">
        <v>2</v>
      </c>
      <c r="B80" s="234">
        <v>3</v>
      </c>
      <c r="C80" s="234">
        <v>2</v>
      </c>
      <c r="D80" s="234">
        <v>1</v>
      </c>
      <c r="E80" s="234"/>
      <c r="F80" s="236"/>
      <c r="G80" s="233" t="s">
        <v>120</v>
      </c>
      <c r="H80" s="283">
        <v>50</v>
      </c>
      <c r="I80" s="238">
        <f t="shared" si="3"/>
        <v>0</v>
      </c>
      <c r="J80" s="291">
        <f t="shared" si="3"/>
        <v>0</v>
      </c>
      <c r="K80" s="291">
        <f t="shared" si="3"/>
        <v>0</v>
      </c>
      <c r="L80" s="239">
        <f t="shared" si="3"/>
        <v>0</v>
      </c>
    </row>
    <row r="81" spans="1:12" ht="28.5" customHeight="1" hidden="1">
      <c r="A81" s="233">
        <v>2</v>
      </c>
      <c r="B81" s="234">
        <v>3</v>
      </c>
      <c r="C81" s="234">
        <v>2</v>
      </c>
      <c r="D81" s="234">
        <v>1</v>
      </c>
      <c r="E81" s="234">
        <v>1</v>
      </c>
      <c r="F81" s="236"/>
      <c r="G81" s="233" t="s">
        <v>120</v>
      </c>
      <c r="H81" s="219">
        <v>51</v>
      </c>
      <c r="I81" s="238">
        <f t="shared" si="3"/>
        <v>0</v>
      </c>
      <c r="J81" s="291">
        <f t="shared" si="3"/>
        <v>0</v>
      </c>
      <c r="K81" s="291">
        <f t="shared" si="3"/>
        <v>0</v>
      </c>
      <c r="L81" s="239">
        <f t="shared" si="3"/>
        <v>0</v>
      </c>
    </row>
    <row r="82" spans="1:12" ht="31.5" customHeight="1" hidden="1">
      <c r="A82" s="260">
        <v>2</v>
      </c>
      <c r="B82" s="261">
        <v>3</v>
      </c>
      <c r="C82" s="261">
        <v>2</v>
      </c>
      <c r="D82" s="261">
        <v>1</v>
      </c>
      <c r="E82" s="261">
        <v>1</v>
      </c>
      <c r="F82" s="264">
        <v>1</v>
      </c>
      <c r="G82" s="260" t="s">
        <v>120</v>
      </c>
      <c r="H82" s="283">
        <v>52</v>
      </c>
      <c r="I82" s="294">
        <v>0</v>
      </c>
      <c r="J82" s="244">
        <v>0</v>
      </c>
      <c r="K82" s="244">
        <v>0</v>
      </c>
      <c r="L82" s="244">
        <v>0</v>
      </c>
    </row>
    <row r="83" spans="1:12" ht="16.5" customHeight="1" hidden="1">
      <c r="A83" s="224">
        <v>2</v>
      </c>
      <c r="B83" s="301">
        <v>4</v>
      </c>
      <c r="C83" s="301"/>
      <c r="D83" s="301"/>
      <c r="E83" s="301"/>
      <c r="F83" s="302"/>
      <c r="G83" s="224" t="s">
        <v>121</v>
      </c>
      <c r="H83" s="219">
        <v>53</v>
      </c>
      <c r="I83" s="238">
        <f aca="true" t="shared" si="4" ref="I83:L85">I84</f>
        <v>0</v>
      </c>
      <c r="J83" s="291">
        <f t="shared" si="4"/>
        <v>0</v>
      </c>
      <c r="K83" s="291">
        <f t="shared" si="4"/>
        <v>0</v>
      </c>
      <c r="L83" s="239">
        <f t="shared" si="4"/>
        <v>0</v>
      </c>
    </row>
    <row r="84" spans="1:12" ht="15.75" customHeight="1" hidden="1">
      <c r="A84" s="233">
        <v>2</v>
      </c>
      <c r="B84" s="234">
        <v>4</v>
      </c>
      <c r="C84" s="234">
        <v>1</v>
      </c>
      <c r="D84" s="234"/>
      <c r="E84" s="234"/>
      <c r="F84" s="236"/>
      <c r="G84" s="299" t="s">
        <v>122</v>
      </c>
      <c r="H84" s="283">
        <v>54</v>
      </c>
      <c r="I84" s="238">
        <f t="shared" si="4"/>
        <v>0</v>
      </c>
      <c r="J84" s="291">
        <f t="shared" si="4"/>
        <v>0</v>
      </c>
      <c r="K84" s="291">
        <f t="shared" si="4"/>
        <v>0</v>
      </c>
      <c r="L84" s="239">
        <f t="shared" si="4"/>
        <v>0</v>
      </c>
    </row>
    <row r="85" spans="1:12" ht="17.25" customHeight="1" hidden="1">
      <c r="A85" s="233">
        <v>2</v>
      </c>
      <c r="B85" s="234">
        <v>4</v>
      </c>
      <c r="C85" s="234">
        <v>1</v>
      </c>
      <c r="D85" s="234">
        <v>1</v>
      </c>
      <c r="E85" s="234"/>
      <c r="F85" s="236"/>
      <c r="G85" s="233" t="s">
        <v>122</v>
      </c>
      <c r="H85" s="219">
        <v>55</v>
      </c>
      <c r="I85" s="238">
        <f t="shared" si="4"/>
        <v>0</v>
      </c>
      <c r="J85" s="291">
        <f t="shared" si="4"/>
        <v>0</v>
      </c>
      <c r="K85" s="291">
        <f t="shared" si="4"/>
        <v>0</v>
      </c>
      <c r="L85" s="239">
        <f t="shared" si="4"/>
        <v>0</v>
      </c>
    </row>
    <row r="86" spans="1:12" ht="18" customHeight="1" hidden="1">
      <c r="A86" s="233">
        <v>2</v>
      </c>
      <c r="B86" s="234">
        <v>4</v>
      </c>
      <c r="C86" s="234">
        <v>1</v>
      </c>
      <c r="D86" s="234">
        <v>1</v>
      </c>
      <c r="E86" s="234">
        <v>1</v>
      </c>
      <c r="F86" s="236"/>
      <c r="G86" s="233" t="s">
        <v>122</v>
      </c>
      <c r="H86" s="283">
        <v>56</v>
      </c>
      <c r="I86" s="238">
        <f>SUM(I87:I90)-I88</f>
        <v>0</v>
      </c>
      <c r="J86" s="291">
        <f>SUM(J87:J90)-J88</f>
        <v>0</v>
      </c>
      <c r="K86" s="291">
        <f>SUM(K87:K90)-K88</f>
        <v>0</v>
      </c>
      <c r="L86" s="239">
        <f>SUM(L87:L90)-L88</f>
        <v>0</v>
      </c>
    </row>
    <row r="87" spans="1:12" ht="16.5" customHeight="1" hidden="1">
      <c r="A87" s="260">
        <v>2</v>
      </c>
      <c r="B87" s="261">
        <v>4</v>
      </c>
      <c r="C87" s="261">
        <v>1</v>
      </c>
      <c r="D87" s="261">
        <v>1</v>
      </c>
      <c r="E87" s="261">
        <v>1</v>
      </c>
      <c r="F87" s="264">
        <v>1</v>
      </c>
      <c r="G87" s="260" t="s">
        <v>123</v>
      </c>
      <c r="H87" s="219">
        <v>57</v>
      </c>
      <c r="I87" s="244">
        <v>0</v>
      </c>
      <c r="J87" s="244">
        <v>0</v>
      </c>
      <c r="K87" s="244">
        <v>0</v>
      </c>
      <c r="L87" s="244">
        <v>0</v>
      </c>
    </row>
    <row r="88" spans="1:12" ht="12.75" customHeight="1" hidden="1">
      <c r="A88" s="303">
        <v>1</v>
      </c>
      <c r="B88" s="304"/>
      <c r="C88" s="304"/>
      <c r="D88" s="304"/>
      <c r="E88" s="304"/>
      <c r="F88" s="305"/>
      <c r="G88" s="306">
        <v>2</v>
      </c>
      <c r="H88" s="307">
        <v>3</v>
      </c>
      <c r="I88" s="308">
        <v>4</v>
      </c>
      <c r="J88" s="309">
        <v>5</v>
      </c>
      <c r="K88" s="309">
        <v>6</v>
      </c>
      <c r="L88" s="310">
        <v>7</v>
      </c>
    </row>
    <row r="89" spans="1:12" ht="13.5" customHeight="1" hidden="1">
      <c r="A89" s="260">
        <v>2</v>
      </c>
      <c r="B89" s="260">
        <v>4</v>
      </c>
      <c r="C89" s="260">
        <v>1</v>
      </c>
      <c r="D89" s="261">
        <v>1</v>
      </c>
      <c r="E89" s="261">
        <v>1</v>
      </c>
      <c r="F89" s="311">
        <v>2</v>
      </c>
      <c r="G89" s="262" t="s">
        <v>124</v>
      </c>
      <c r="H89" s="312">
        <v>58</v>
      </c>
      <c r="I89" s="244">
        <v>0</v>
      </c>
      <c r="J89" s="244">
        <v>0</v>
      </c>
      <c r="K89" s="244">
        <v>0</v>
      </c>
      <c r="L89" s="244">
        <v>0</v>
      </c>
    </row>
    <row r="90" spans="1:12" ht="12.75" hidden="1">
      <c r="A90" s="260">
        <v>2</v>
      </c>
      <c r="B90" s="261">
        <v>4</v>
      </c>
      <c r="C90" s="260">
        <v>1</v>
      </c>
      <c r="D90" s="261">
        <v>1</v>
      </c>
      <c r="E90" s="261">
        <v>1</v>
      </c>
      <c r="F90" s="311">
        <v>3</v>
      </c>
      <c r="G90" s="262" t="s">
        <v>125</v>
      </c>
      <c r="H90" s="312">
        <v>59</v>
      </c>
      <c r="I90" s="294">
        <v>0</v>
      </c>
      <c r="J90" s="244">
        <v>0</v>
      </c>
      <c r="K90" s="244">
        <v>0</v>
      </c>
      <c r="L90" s="244">
        <v>0</v>
      </c>
    </row>
    <row r="91" spans="1:12" ht="12.75" hidden="1">
      <c r="A91" s="224">
        <v>2</v>
      </c>
      <c r="B91" s="301">
        <v>5</v>
      </c>
      <c r="C91" s="224"/>
      <c r="D91" s="301"/>
      <c r="E91" s="301"/>
      <c r="F91" s="313"/>
      <c r="G91" s="314" t="s">
        <v>126</v>
      </c>
      <c r="H91" s="312">
        <v>60</v>
      </c>
      <c r="I91" s="238">
        <f>SUM(I92+I97+I102)</f>
        <v>0</v>
      </c>
      <c r="J91" s="291">
        <f>SUM(J92+J97+J102)</f>
        <v>0</v>
      </c>
      <c r="K91" s="291">
        <f>SUM(K92+K97+K102)</f>
        <v>0</v>
      </c>
      <c r="L91" s="239">
        <f>SUM(L92+L97+L102)</f>
        <v>0</v>
      </c>
    </row>
    <row r="92" spans="1:12" ht="12.75" hidden="1">
      <c r="A92" s="228">
        <v>2</v>
      </c>
      <c r="B92" s="226">
        <v>5</v>
      </c>
      <c r="C92" s="228">
        <v>1</v>
      </c>
      <c r="D92" s="226"/>
      <c r="E92" s="226"/>
      <c r="F92" s="315"/>
      <c r="G92" s="316" t="s">
        <v>127</v>
      </c>
      <c r="H92" s="312">
        <v>61</v>
      </c>
      <c r="I92" s="288">
        <f aca="true" t="shared" si="5" ref="I92:L93">I93</f>
        <v>0</v>
      </c>
      <c r="J92" s="289">
        <f t="shared" si="5"/>
        <v>0</v>
      </c>
      <c r="K92" s="289">
        <f t="shared" si="5"/>
        <v>0</v>
      </c>
      <c r="L92" s="290">
        <f t="shared" si="5"/>
        <v>0</v>
      </c>
    </row>
    <row r="93" spans="1:12" ht="12.75" hidden="1">
      <c r="A93" s="233">
        <v>2</v>
      </c>
      <c r="B93" s="234">
        <v>5</v>
      </c>
      <c r="C93" s="233">
        <v>1</v>
      </c>
      <c r="D93" s="234">
        <v>1</v>
      </c>
      <c r="E93" s="234"/>
      <c r="F93" s="317"/>
      <c r="G93" s="235" t="s">
        <v>127</v>
      </c>
      <c r="H93" s="312">
        <v>62</v>
      </c>
      <c r="I93" s="238">
        <f t="shared" si="5"/>
        <v>0</v>
      </c>
      <c r="J93" s="291">
        <f t="shared" si="5"/>
        <v>0</v>
      </c>
      <c r="K93" s="291">
        <f t="shared" si="5"/>
        <v>0</v>
      </c>
      <c r="L93" s="239">
        <f t="shared" si="5"/>
        <v>0</v>
      </c>
    </row>
    <row r="94" spans="1:12" ht="12.75" hidden="1">
      <c r="A94" s="233">
        <v>2</v>
      </c>
      <c r="B94" s="234">
        <v>5</v>
      </c>
      <c r="C94" s="233">
        <v>1</v>
      </c>
      <c r="D94" s="234">
        <v>1</v>
      </c>
      <c r="E94" s="234">
        <v>1</v>
      </c>
      <c r="F94" s="317"/>
      <c r="G94" s="235" t="s">
        <v>127</v>
      </c>
      <c r="H94" s="312">
        <v>63</v>
      </c>
      <c r="I94" s="238">
        <f>SUM(I95:I96)</f>
        <v>0</v>
      </c>
      <c r="J94" s="291">
        <f>SUM(J95:J96)</f>
        <v>0</v>
      </c>
      <c r="K94" s="291">
        <f>SUM(K95:K96)</f>
        <v>0</v>
      </c>
      <c r="L94" s="239">
        <f>SUM(L95:L96)</f>
        <v>0</v>
      </c>
    </row>
    <row r="95" spans="1:12" ht="12.75" hidden="1">
      <c r="A95" s="233">
        <v>2</v>
      </c>
      <c r="B95" s="234">
        <v>5</v>
      </c>
      <c r="C95" s="233">
        <v>1</v>
      </c>
      <c r="D95" s="234">
        <v>1</v>
      </c>
      <c r="E95" s="234">
        <v>1</v>
      </c>
      <c r="F95" s="317">
        <v>1</v>
      </c>
      <c r="G95" s="235" t="s">
        <v>128</v>
      </c>
      <c r="H95" s="312">
        <v>64</v>
      </c>
      <c r="I95" s="244">
        <v>0</v>
      </c>
      <c r="J95" s="244">
        <v>0</v>
      </c>
      <c r="K95" s="244">
        <v>0</v>
      </c>
      <c r="L95" s="244">
        <v>0</v>
      </c>
    </row>
    <row r="96" spans="1:12" ht="12.75" hidden="1">
      <c r="A96" s="318">
        <v>2</v>
      </c>
      <c r="B96" s="281">
        <v>5</v>
      </c>
      <c r="C96" s="280">
        <v>1</v>
      </c>
      <c r="D96" s="281">
        <v>1</v>
      </c>
      <c r="E96" s="281">
        <v>1</v>
      </c>
      <c r="F96" s="319">
        <v>2</v>
      </c>
      <c r="G96" s="320" t="s">
        <v>129</v>
      </c>
      <c r="H96" s="312">
        <v>65</v>
      </c>
      <c r="I96" s="321">
        <v>0</v>
      </c>
      <c r="J96" s="284">
        <v>0</v>
      </c>
      <c r="K96" s="284">
        <v>0</v>
      </c>
      <c r="L96" s="284">
        <v>0</v>
      </c>
    </row>
    <row r="97" spans="1:12" ht="12" customHeight="1" hidden="1">
      <c r="A97" s="233">
        <v>2</v>
      </c>
      <c r="B97" s="234">
        <v>5</v>
      </c>
      <c r="C97" s="233">
        <v>2</v>
      </c>
      <c r="D97" s="234"/>
      <c r="E97" s="234"/>
      <c r="F97" s="317"/>
      <c r="G97" s="322" t="s">
        <v>130</v>
      </c>
      <c r="H97" s="312">
        <v>66</v>
      </c>
      <c r="I97" s="238">
        <f aca="true" t="shared" si="6" ref="I97:L98">I98</f>
        <v>0</v>
      </c>
      <c r="J97" s="291">
        <f t="shared" si="6"/>
        <v>0</v>
      </c>
      <c r="K97" s="239">
        <f t="shared" si="6"/>
        <v>0</v>
      </c>
      <c r="L97" s="238">
        <f t="shared" si="6"/>
        <v>0</v>
      </c>
    </row>
    <row r="98" spans="1:12" ht="15.75" customHeight="1" hidden="1">
      <c r="A98" s="240">
        <v>2</v>
      </c>
      <c r="B98" s="233">
        <v>5</v>
      </c>
      <c r="C98" s="234">
        <v>2</v>
      </c>
      <c r="D98" s="235">
        <v>1</v>
      </c>
      <c r="E98" s="233"/>
      <c r="F98" s="317"/>
      <c r="G98" s="234" t="s">
        <v>130</v>
      </c>
      <c r="H98" s="312">
        <v>67</v>
      </c>
      <c r="I98" s="238">
        <f t="shared" si="6"/>
        <v>0</v>
      </c>
      <c r="J98" s="291">
        <f t="shared" si="6"/>
        <v>0</v>
      </c>
      <c r="K98" s="239">
        <f t="shared" si="6"/>
        <v>0</v>
      </c>
      <c r="L98" s="238">
        <f t="shared" si="6"/>
        <v>0</v>
      </c>
    </row>
    <row r="99" spans="1:12" ht="15" customHeight="1" hidden="1">
      <c r="A99" s="240">
        <v>2</v>
      </c>
      <c r="B99" s="233">
        <v>5</v>
      </c>
      <c r="C99" s="234">
        <v>2</v>
      </c>
      <c r="D99" s="235">
        <v>1</v>
      </c>
      <c r="E99" s="233">
        <v>1</v>
      </c>
      <c r="F99" s="317"/>
      <c r="G99" s="234" t="s">
        <v>130</v>
      </c>
      <c r="H99" s="312">
        <v>68</v>
      </c>
      <c r="I99" s="238">
        <f>SUM(I100:I101)</f>
        <v>0</v>
      </c>
      <c r="J99" s="291">
        <f>SUM(J100:J101)</f>
        <v>0</v>
      </c>
      <c r="K99" s="239">
        <f>SUM(K100:K101)</f>
        <v>0</v>
      </c>
      <c r="L99" s="238">
        <f>SUM(L100:L101)</f>
        <v>0</v>
      </c>
    </row>
    <row r="100" spans="1:12" ht="12.75" hidden="1">
      <c r="A100" s="259">
        <v>2</v>
      </c>
      <c r="B100" s="260">
        <v>5</v>
      </c>
      <c r="C100" s="261">
        <v>2</v>
      </c>
      <c r="D100" s="262">
        <v>1</v>
      </c>
      <c r="E100" s="260">
        <v>1</v>
      </c>
      <c r="F100" s="311">
        <v>1</v>
      </c>
      <c r="G100" s="261" t="s">
        <v>128</v>
      </c>
      <c r="H100" s="312">
        <v>69</v>
      </c>
      <c r="I100" s="294">
        <v>0</v>
      </c>
      <c r="J100" s="244">
        <v>0</v>
      </c>
      <c r="K100" s="244">
        <v>0</v>
      </c>
      <c r="L100" s="244">
        <v>0</v>
      </c>
    </row>
    <row r="101" spans="1:12" ht="15" customHeight="1" hidden="1">
      <c r="A101" s="259">
        <v>2</v>
      </c>
      <c r="B101" s="260">
        <v>5</v>
      </c>
      <c r="C101" s="261">
        <v>2</v>
      </c>
      <c r="D101" s="262">
        <v>1</v>
      </c>
      <c r="E101" s="260">
        <v>1</v>
      </c>
      <c r="F101" s="311">
        <v>2</v>
      </c>
      <c r="G101" s="261" t="s">
        <v>129</v>
      </c>
      <c r="H101" s="312">
        <v>70</v>
      </c>
      <c r="I101" s="244">
        <v>0</v>
      </c>
      <c r="J101" s="244">
        <v>0</v>
      </c>
      <c r="K101" s="244">
        <v>0</v>
      </c>
      <c r="L101" s="244">
        <v>0</v>
      </c>
    </row>
    <row r="102" spans="1:12" ht="15" customHeight="1" hidden="1">
      <c r="A102" s="240">
        <v>2</v>
      </c>
      <c r="B102" s="233">
        <v>5</v>
      </c>
      <c r="C102" s="234">
        <v>3</v>
      </c>
      <c r="D102" s="235"/>
      <c r="E102" s="233"/>
      <c r="F102" s="317"/>
      <c r="G102" s="237" t="s">
        <v>131</v>
      </c>
      <c r="H102" s="312">
        <v>71</v>
      </c>
      <c r="I102" s="238">
        <f aca="true" t="shared" si="7" ref="I102:L103">I103</f>
        <v>0</v>
      </c>
      <c r="J102" s="291">
        <f t="shared" si="7"/>
        <v>0</v>
      </c>
      <c r="K102" s="239">
        <f t="shared" si="7"/>
        <v>0</v>
      </c>
      <c r="L102" s="238">
        <f t="shared" si="7"/>
        <v>0</v>
      </c>
    </row>
    <row r="103" spans="1:12" ht="13.5" customHeight="1" hidden="1">
      <c r="A103" s="240">
        <v>2</v>
      </c>
      <c r="B103" s="233">
        <v>5</v>
      </c>
      <c r="C103" s="234">
        <v>3</v>
      </c>
      <c r="D103" s="235">
        <v>1</v>
      </c>
      <c r="E103" s="233"/>
      <c r="F103" s="317"/>
      <c r="G103" s="234" t="s">
        <v>131</v>
      </c>
      <c r="H103" s="312">
        <v>72</v>
      </c>
      <c r="I103" s="238">
        <f t="shared" si="7"/>
        <v>0</v>
      </c>
      <c r="J103" s="291">
        <f t="shared" si="7"/>
        <v>0</v>
      </c>
      <c r="K103" s="239">
        <f t="shared" si="7"/>
        <v>0</v>
      </c>
      <c r="L103" s="238">
        <f t="shared" si="7"/>
        <v>0</v>
      </c>
    </row>
    <row r="104" spans="1:12" ht="14.25" customHeight="1" hidden="1">
      <c r="A104" s="250">
        <v>2</v>
      </c>
      <c r="B104" s="251">
        <v>5</v>
      </c>
      <c r="C104" s="252">
        <v>3</v>
      </c>
      <c r="D104" s="253">
        <v>1</v>
      </c>
      <c r="E104" s="251">
        <v>1</v>
      </c>
      <c r="F104" s="323"/>
      <c r="G104" s="252" t="s">
        <v>131</v>
      </c>
      <c r="H104" s="312">
        <v>73</v>
      </c>
      <c r="I104" s="249">
        <f>SUM(I105:I106)</f>
        <v>0</v>
      </c>
      <c r="J104" s="297">
        <f>SUM(J105:J106)</f>
        <v>0</v>
      </c>
      <c r="K104" s="298">
        <f>SUM(K105:K106)</f>
        <v>0</v>
      </c>
      <c r="L104" s="249">
        <f>SUM(L105:L106)</f>
        <v>0</v>
      </c>
    </row>
    <row r="105" spans="1:12" ht="15" customHeight="1" hidden="1">
      <c r="A105" s="259">
        <v>2</v>
      </c>
      <c r="B105" s="260">
        <v>5</v>
      </c>
      <c r="C105" s="261">
        <v>3</v>
      </c>
      <c r="D105" s="262">
        <v>1</v>
      </c>
      <c r="E105" s="260">
        <v>1</v>
      </c>
      <c r="F105" s="311">
        <v>1</v>
      </c>
      <c r="G105" s="261" t="s">
        <v>128</v>
      </c>
      <c r="H105" s="312">
        <v>74</v>
      </c>
      <c r="I105" s="244">
        <v>0</v>
      </c>
      <c r="J105" s="244">
        <v>0</v>
      </c>
      <c r="K105" s="244">
        <v>0</v>
      </c>
      <c r="L105" s="244">
        <v>0</v>
      </c>
    </row>
    <row r="106" spans="1:12" ht="13.5" customHeight="1" hidden="1">
      <c r="A106" s="279">
        <v>2</v>
      </c>
      <c r="B106" s="318">
        <v>5</v>
      </c>
      <c r="C106" s="324">
        <v>3</v>
      </c>
      <c r="D106" s="325">
        <v>1</v>
      </c>
      <c r="E106" s="318">
        <v>1</v>
      </c>
      <c r="F106" s="326">
        <v>2</v>
      </c>
      <c r="G106" s="324" t="s">
        <v>129</v>
      </c>
      <c r="H106" s="312">
        <v>75</v>
      </c>
      <c r="I106" s="327">
        <v>0</v>
      </c>
      <c r="J106" s="244">
        <v>0</v>
      </c>
      <c r="K106" s="244">
        <v>0</v>
      </c>
      <c r="L106" s="244">
        <v>0</v>
      </c>
    </row>
    <row r="107" spans="1:12" ht="16.5" customHeight="1" hidden="1">
      <c r="A107" s="328">
        <v>2</v>
      </c>
      <c r="B107" s="224">
        <v>6</v>
      </c>
      <c r="C107" s="301"/>
      <c r="D107" s="314"/>
      <c r="E107" s="224"/>
      <c r="F107" s="313"/>
      <c r="G107" s="329" t="s">
        <v>132</v>
      </c>
      <c r="H107" s="312">
        <v>76</v>
      </c>
      <c r="I107" s="238">
        <f>SUM(I108+I113+I117+I121+I125)</f>
        <v>0</v>
      </c>
      <c r="J107" s="291">
        <f>SUM(J108+J113+J117+J121+J125)</f>
        <v>0</v>
      </c>
      <c r="K107" s="239">
        <f>SUM(K108+K113+K117+K121+K125)</f>
        <v>0</v>
      </c>
      <c r="L107" s="238">
        <f>SUM(L108+L113+L117+L121+L125)</f>
        <v>0</v>
      </c>
    </row>
    <row r="108" spans="1:12" ht="14.25" customHeight="1" hidden="1">
      <c r="A108" s="250">
        <v>2</v>
      </c>
      <c r="B108" s="251">
        <v>6</v>
      </c>
      <c r="C108" s="252">
        <v>1</v>
      </c>
      <c r="D108" s="253"/>
      <c r="E108" s="251"/>
      <c r="F108" s="323"/>
      <c r="G108" s="330" t="s">
        <v>133</v>
      </c>
      <c r="H108" s="312">
        <v>77</v>
      </c>
      <c r="I108" s="249">
        <f aca="true" t="shared" si="8" ref="I108:L109">I109</f>
        <v>0</v>
      </c>
      <c r="J108" s="297">
        <f t="shared" si="8"/>
        <v>0</v>
      </c>
      <c r="K108" s="298">
        <f t="shared" si="8"/>
        <v>0</v>
      </c>
      <c r="L108" s="249">
        <f t="shared" si="8"/>
        <v>0</v>
      </c>
    </row>
    <row r="109" spans="1:12" ht="14.25" customHeight="1" hidden="1">
      <c r="A109" s="240">
        <v>2</v>
      </c>
      <c r="B109" s="233">
        <v>6</v>
      </c>
      <c r="C109" s="234">
        <v>1</v>
      </c>
      <c r="D109" s="235">
        <v>1</v>
      </c>
      <c r="E109" s="233"/>
      <c r="F109" s="317"/>
      <c r="G109" s="234" t="s">
        <v>133</v>
      </c>
      <c r="H109" s="312">
        <v>78</v>
      </c>
      <c r="I109" s="238">
        <f t="shared" si="8"/>
        <v>0</v>
      </c>
      <c r="J109" s="291">
        <f t="shared" si="8"/>
        <v>0</v>
      </c>
      <c r="K109" s="239">
        <f t="shared" si="8"/>
        <v>0</v>
      </c>
      <c r="L109" s="238">
        <f t="shared" si="8"/>
        <v>0</v>
      </c>
    </row>
    <row r="110" spans="1:12" ht="12.75" hidden="1">
      <c r="A110" s="240">
        <v>2</v>
      </c>
      <c r="B110" s="233">
        <v>6</v>
      </c>
      <c r="C110" s="234">
        <v>1</v>
      </c>
      <c r="D110" s="235">
        <v>1</v>
      </c>
      <c r="E110" s="233">
        <v>1</v>
      </c>
      <c r="F110" s="317"/>
      <c r="G110" s="234" t="s">
        <v>133</v>
      </c>
      <c r="H110" s="312">
        <v>79</v>
      </c>
      <c r="I110" s="238">
        <f>SUM(I111:I112)</f>
        <v>0</v>
      </c>
      <c r="J110" s="291">
        <f>SUM(J111:J112)</f>
        <v>0</v>
      </c>
      <c r="K110" s="239">
        <f>SUM(K111:K112)</f>
        <v>0</v>
      </c>
      <c r="L110" s="238">
        <f>SUM(L111:L112)</f>
        <v>0</v>
      </c>
    </row>
    <row r="111" spans="1:12" ht="13.5" customHeight="1" hidden="1">
      <c r="A111" s="240">
        <v>2</v>
      </c>
      <c r="B111" s="233">
        <v>6</v>
      </c>
      <c r="C111" s="234">
        <v>1</v>
      </c>
      <c r="D111" s="235">
        <v>1</v>
      </c>
      <c r="E111" s="233">
        <v>1</v>
      </c>
      <c r="F111" s="317">
        <v>1</v>
      </c>
      <c r="G111" s="234" t="s">
        <v>134</v>
      </c>
      <c r="H111" s="312">
        <v>80</v>
      </c>
      <c r="I111" s="294">
        <v>0</v>
      </c>
      <c r="J111" s="244">
        <v>0</v>
      </c>
      <c r="K111" s="244">
        <v>0</v>
      </c>
      <c r="L111" s="244">
        <v>0</v>
      </c>
    </row>
    <row r="112" spans="1:12" ht="12.75" hidden="1">
      <c r="A112" s="331">
        <v>2</v>
      </c>
      <c r="B112" s="228">
        <v>6</v>
      </c>
      <c r="C112" s="226">
        <v>1</v>
      </c>
      <c r="D112" s="227">
        <v>1</v>
      </c>
      <c r="E112" s="228">
        <v>1</v>
      </c>
      <c r="F112" s="315">
        <v>2</v>
      </c>
      <c r="G112" s="226" t="s">
        <v>135</v>
      </c>
      <c r="H112" s="312">
        <v>81</v>
      </c>
      <c r="I112" s="242">
        <v>0</v>
      </c>
      <c r="J112" s="242">
        <v>0</v>
      </c>
      <c r="K112" s="242">
        <v>0</v>
      </c>
      <c r="L112" s="242">
        <v>0</v>
      </c>
    </row>
    <row r="113" spans="1:12" ht="12.75" hidden="1">
      <c r="A113" s="240">
        <v>2</v>
      </c>
      <c r="B113" s="233">
        <v>6</v>
      </c>
      <c r="C113" s="234">
        <v>2</v>
      </c>
      <c r="D113" s="235"/>
      <c r="E113" s="233"/>
      <c r="F113" s="317"/>
      <c r="G113" s="237" t="s">
        <v>136</v>
      </c>
      <c r="H113" s="312">
        <v>82</v>
      </c>
      <c r="I113" s="238">
        <f aca="true" t="shared" si="9" ref="I113:L115">I114</f>
        <v>0</v>
      </c>
      <c r="J113" s="291">
        <f t="shared" si="9"/>
        <v>0</v>
      </c>
      <c r="K113" s="239">
        <f t="shared" si="9"/>
        <v>0</v>
      </c>
      <c r="L113" s="238">
        <f t="shared" si="9"/>
        <v>0</v>
      </c>
    </row>
    <row r="114" spans="1:12" ht="14.25" customHeight="1" hidden="1">
      <c r="A114" s="240">
        <v>2</v>
      </c>
      <c r="B114" s="233">
        <v>6</v>
      </c>
      <c r="C114" s="234">
        <v>2</v>
      </c>
      <c r="D114" s="235">
        <v>1</v>
      </c>
      <c r="E114" s="233"/>
      <c r="F114" s="317"/>
      <c r="G114" s="234" t="s">
        <v>136</v>
      </c>
      <c r="H114" s="312">
        <v>83</v>
      </c>
      <c r="I114" s="238">
        <f t="shared" si="9"/>
        <v>0</v>
      </c>
      <c r="J114" s="291">
        <f t="shared" si="9"/>
        <v>0</v>
      </c>
      <c r="K114" s="239">
        <f t="shared" si="9"/>
        <v>0</v>
      </c>
      <c r="L114" s="238">
        <f t="shared" si="9"/>
        <v>0</v>
      </c>
    </row>
    <row r="115" spans="1:12" ht="14.25" customHeight="1" hidden="1">
      <c r="A115" s="240">
        <v>2</v>
      </c>
      <c r="B115" s="233">
        <v>6</v>
      </c>
      <c r="C115" s="234">
        <v>2</v>
      </c>
      <c r="D115" s="235">
        <v>1</v>
      </c>
      <c r="E115" s="233">
        <v>1</v>
      </c>
      <c r="F115" s="317"/>
      <c r="G115" s="234" t="s">
        <v>136</v>
      </c>
      <c r="H115" s="312">
        <v>84</v>
      </c>
      <c r="I115" s="332">
        <f t="shared" si="9"/>
        <v>0</v>
      </c>
      <c r="J115" s="333">
        <f t="shared" si="9"/>
        <v>0</v>
      </c>
      <c r="K115" s="334">
        <f t="shared" si="9"/>
        <v>0</v>
      </c>
      <c r="L115" s="332">
        <f t="shared" si="9"/>
        <v>0</v>
      </c>
    </row>
    <row r="116" spans="1:12" ht="12.75" hidden="1">
      <c r="A116" s="240">
        <v>2</v>
      </c>
      <c r="B116" s="233">
        <v>6</v>
      </c>
      <c r="C116" s="234">
        <v>2</v>
      </c>
      <c r="D116" s="235">
        <v>1</v>
      </c>
      <c r="E116" s="233">
        <v>1</v>
      </c>
      <c r="F116" s="317">
        <v>1</v>
      </c>
      <c r="G116" s="234" t="s">
        <v>136</v>
      </c>
      <c r="H116" s="312">
        <v>85</v>
      </c>
      <c r="I116" s="244">
        <v>0</v>
      </c>
      <c r="J116" s="244">
        <v>0</v>
      </c>
      <c r="K116" s="244">
        <v>0</v>
      </c>
      <c r="L116" s="244">
        <v>0</v>
      </c>
    </row>
    <row r="117" spans="1:12" ht="26.25" customHeight="1" hidden="1">
      <c r="A117" s="331">
        <v>2</v>
      </c>
      <c r="B117" s="228">
        <v>6</v>
      </c>
      <c r="C117" s="226">
        <v>3</v>
      </c>
      <c r="D117" s="227"/>
      <c r="E117" s="228"/>
      <c r="F117" s="315"/>
      <c r="G117" s="295" t="s">
        <v>137</v>
      </c>
      <c r="H117" s="312">
        <v>86</v>
      </c>
      <c r="I117" s="288">
        <f aca="true" t="shared" si="10" ref="I117:L119">I118</f>
        <v>0</v>
      </c>
      <c r="J117" s="289">
        <f t="shared" si="10"/>
        <v>0</v>
      </c>
      <c r="K117" s="290">
        <f t="shared" si="10"/>
        <v>0</v>
      </c>
      <c r="L117" s="288">
        <f t="shared" si="10"/>
        <v>0</v>
      </c>
    </row>
    <row r="118" spans="1:12" ht="25.5" customHeight="1" hidden="1">
      <c r="A118" s="240">
        <v>2</v>
      </c>
      <c r="B118" s="233">
        <v>6</v>
      </c>
      <c r="C118" s="234">
        <v>3</v>
      </c>
      <c r="D118" s="235">
        <v>1</v>
      </c>
      <c r="E118" s="233"/>
      <c r="F118" s="317"/>
      <c r="G118" s="234" t="s">
        <v>137</v>
      </c>
      <c r="H118" s="312">
        <v>87</v>
      </c>
      <c r="I118" s="238">
        <f t="shared" si="10"/>
        <v>0</v>
      </c>
      <c r="J118" s="291">
        <f t="shared" si="10"/>
        <v>0</v>
      </c>
      <c r="K118" s="239">
        <f t="shared" si="10"/>
        <v>0</v>
      </c>
      <c r="L118" s="238">
        <f t="shared" si="10"/>
        <v>0</v>
      </c>
    </row>
    <row r="119" spans="1:12" ht="26.25" customHeight="1" hidden="1">
      <c r="A119" s="240">
        <v>2</v>
      </c>
      <c r="B119" s="233">
        <v>6</v>
      </c>
      <c r="C119" s="234">
        <v>3</v>
      </c>
      <c r="D119" s="235">
        <v>1</v>
      </c>
      <c r="E119" s="233">
        <v>1</v>
      </c>
      <c r="F119" s="317"/>
      <c r="G119" s="234" t="s">
        <v>137</v>
      </c>
      <c r="H119" s="312">
        <v>88</v>
      </c>
      <c r="I119" s="238">
        <f t="shared" si="10"/>
        <v>0</v>
      </c>
      <c r="J119" s="291">
        <f t="shared" si="10"/>
        <v>0</v>
      </c>
      <c r="K119" s="239">
        <f t="shared" si="10"/>
        <v>0</v>
      </c>
      <c r="L119" s="238">
        <f t="shared" si="10"/>
        <v>0</v>
      </c>
    </row>
    <row r="120" spans="1:12" ht="27" customHeight="1" hidden="1">
      <c r="A120" s="240">
        <v>2</v>
      </c>
      <c r="B120" s="233">
        <v>6</v>
      </c>
      <c r="C120" s="234">
        <v>3</v>
      </c>
      <c r="D120" s="235">
        <v>1</v>
      </c>
      <c r="E120" s="233">
        <v>1</v>
      </c>
      <c r="F120" s="317">
        <v>1</v>
      </c>
      <c r="G120" s="234" t="s">
        <v>137</v>
      </c>
      <c r="H120" s="312">
        <v>89</v>
      </c>
      <c r="I120" s="294">
        <v>0</v>
      </c>
      <c r="J120" s="244">
        <v>0</v>
      </c>
      <c r="K120" s="244">
        <v>0</v>
      </c>
      <c r="L120" s="244">
        <v>0</v>
      </c>
    </row>
    <row r="121" spans="1:12" ht="25.5" customHeight="1" hidden="1">
      <c r="A121" s="331">
        <v>2</v>
      </c>
      <c r="B121" s="228">
        <v>6</v>
      </c>
      <c r="C121" s="226">
        <v>4</v>
      </c>
      <c r="D121" s="227"/>
      <c r="E121" s="228"/>
      <c r="F121" s="315"/>
      <c r="G121" s="295" t="s">
        <v>138</v>
      </c>
      <c r="H121" s="312">
        <v>90</v>
      </c>
      <c r="I121" s="288">
        <f aca="true" t="shared" si="11" ref="I121:L123">I122</f>
        <v>0</v>
      </c>
      <c r="J121" s="289">
        <f t="shared" si="11"/>
        <v>0</v>
      </c>
      <c r="K121" s="290">
        <f t="shared" si="11"/>
        <v>0</v>
      </c>
      <c r="L121" s="288">
        <f t="shared" si="11"/>
        <v>0</v>
      </c>
    </row>
    <row r="122" spans="1:12" ht="27" customHeight="1" hidden="1">
      <c r="A122" s="240">
        <v>2</v>
      </c>
      <c r="B122" s="233">
        <v>6</v>
      </c>
      <c r="C122" s="234">
        <v>4</v>
      </c>
      <c r="D122" s="235">
        <v>1</v>
      </c>
      <c r="E122" s="233"/>
      <c r="F122" s="317"/>
      <c r="G122" s="234" t="s">
        <v>138</v>
      </c>
      <c r="H122" s="312">
        <v>91</v>
      </c>
      <c r="I122" s="238">
        <f t="shared" si="11"/>
        <v>0</v>
      </c>
      <c r="J122" s="291">
        <f t="shared" si="11"/>
        <v>0</v>
      </c>
      <c r="K122" s="239">
        <f t="shared" si="11"/>
        <v>0</v>
      </c>
      <c r="L122" s="238">
        <f t="shared" si="11"/>
        <v>0</v>
      </c>
    </row>
    <row r="123" spans="1:12" ht="27" customHeight="1" hidden="1">
      <c r="A123" s="240">
        <v>2</v>
      </c>
      <c r="B123" s="233">
        <v>6</v>
      </c>
      <c r="C123" s="234">
        <v>4</v>
      </c>
      <c r="D123" s="235">
        <v>1</v>
      </c>
      <c r="E123" s="233">
        <v>1</v>
      </c>
      <c r="F123" s="317"/>
      <c r="G123" s="234" t="s">
        <v>138</v>
      </c>
      <c r="H123" s="312">
        <v>92</v>
      </c>
      <c r="I123" s="238">
        <f t="shared" si="11"/>
        <v>0</v>
      </c>
      <c r="J123" s="291">
        <f t="shared" si="11"/>
        <v>0</v>
      </c>
      <c r="K123" s="239">
        <f t="shared" si="11"/>
        <v>0</v>
      </c>
      <c r="L123" s="238">
        <f t="shared" si="11"/>
        <v>0</v>
      </c>
    </row>
    <row r="124" spans="1:12" ht="27.75" customHeight="1" hidden="1">
      <c r="A124" s="240">
        <v>2</v>
      </c>
      <c r="B124" s="233">
        <v>6</v>
      </c>
      <c r="C124" s="234">
        <v>4</v>
      </c>
      <c r="D124" s="235">
        <v>1</v>
      </c>
      <c r="E124" s="233">
        <v>1</v>
      </c>
      <c r="F124" s="317">
        <v>1</v>
      </c>
      <c r="G124" s="234" t="s">
        <v>138</v>
      </c>
      <c r="H124" s="312">
        <v>93</v>
      </c>
      <c r="I124" s="294">
        <v>0</v>
      </c>
      <c r="J124" s="244">
        <v>0</v>
      </c>
      <c r="K124" s="244">
        <v>0</v>
      </c>
      <c r="L124" s="244">
        <v>0</v>
      </c>
    </row>
    <row r="125" spans="1:12" ht="27" customHeight="1" hidden="1">
      <c r="A125" s="250">
        <v>2</v>
      </c>
      <c r="B125" s="296">
        <v>6</v>
      </c>
      <c r="C125" s="335">
        <v>5</v>
      </c>
      <c r="D125" s="336"/>
      <c r="E125" s="296"/>
      <c r="F125" s="337"/>
      <c r="G125" s="338" t="s">
        <v>139</v>
      </c>
      <c r="H125" s="312">
        <v>94</v>
      </c>
      <c r="I125" s="256">
        <f aca="true" t="shared" si="12" ref="I125:L127">I126</f>
        <v>0</v>
      </c>
      <c r="J125" s="257">
        <f t="shared" si="12"/>
        <v>0</v>
      </c>
      <c r="K125" s="258">
        <f t="shared" si="12"/>
        <v>0</v>
      </c>
      <c r="L125" s="256">
        <f t="shared" si="12"/>
        <v>0</v>
      </c>
    </row>
    <row r="126" spans="1:12" ht="25.5" customHeight="1" hidden="1">
      <c r="A126" s="240">
        <v>2</v>
      </c>
      <c r="B126" s="233">
        <v>6</v>
      </c>
      <c r="C126" s="234">
        <v>5</v>
      </c>
      <c r="D126" s="235">
        <v>1</v>
      </c>
      <c r="E126" s="233"/>
      <c r="F126" s="317"/>
      <c r="G126" s="235" t="s">
        <v>139</v>
      </c>
      <c r="H126" s="312">
        <v>95</v>
      </c>
      <c r="I126" s="238">
        <f t="shared" si="12"/>
        <v>0</v>
      </c>
      <c r="J126" s="291">
        <f t="shared" si="12"/>
        <v>0</v>
      </c>
      <c r="K126" s="239">
        <f t="shared" si="12"/>
        <v>0</v>
      </c>
      <c r="L126" s="238">
        <f t="shared" si="12"/>
        <v>0</v>
      </c>
    </row>
    <row r="127" spans="1:12" ht="25.5" customHeight="1" hidden="1">
      <c r="A127" s="240">
        <v>2</v>
      </c>
      <c r="B127" s="233">
        <v>6</v>
      </c>
      <c r="C127" s="234">
        <v>5</v>
      </c>
      <c r="D127" s="235">
        <v>1</v>
      </c>
      <c r="E127" s="233">
        <v>1</v>
      </c>
      <c r="F127" s="317"/>
      <c r="G127" s="235" t="s">
        <v>139</v>
      </c>
      <c r="H127" s="312">
        <v>96</v>
      </c>
      <c r="I127" s="238">
        <f t="shared" si="12"/>
        <v>0</v>
      </c>
      <c r="J127" s="291">
        <f t="shared" si="12"/>
        <v>0</v>
      </c>
      <c r="K127" s="239">
        <f t="shared" si="12"/>
        <v>0</v>
      </c>
      <c r="L127" s="238">
        <f t="shared" si="12"/>
        <v>0</v>
      </c>
    </row>
    <row r="128" spans="1:12" ht="27.75" customHeight="1" hidden="1">
      <c r="A128" s="233">
        <v>2</v>
      </c>
      <c r="B128" s="234">
        <v>6</v>
      </c>
      <c r="C128" s="233">
        <v>5</v>
      </c>
      <c r="D128" s="233">
        <v>1</v>
      </c>
      <c r="E128" s="235">
        <v>1</v>
      </c>
      <c r="F128" s="317">
        <v>1</v>
      </c>
      <c r="G128" s="235" t="s">
        <v>139</v>
      </c>
      <c r="H128" s="312">
        <v>97</v>
      </c>
      <c r="I128" s="294">
        <v>0</v>
      </c>
      <c r="J128" s="244">
        <v>0</v>
      </c>
      <c r="K128" s="244">
        <v>0</v>
      </c>
      <c r="L128" s="244">
        <v>0</v>
      </c>
    </row>
    <row r="129" spans="1:12" ht="12" customHeight="1" hidden="1">
      <c r="A129" s="339">
        <v>1</v>
      </c>
      <c r="B129" s="340"/>
      <c r="C129" s="340"/>
      <c r="D129" s="340"/>
      <c r="E129" s="340"/>
      <c r="F129" s="341"/>
      <c r="G129" s="342">
        <v>2</v>
      </c>
      <c r="H129" s="342">
        <v>3</v>
      </c>
      <c r="I129" s="310">
        <v>4</v>
      </c>
      <c r="J129" s="309">
        <v>5</v>
      </c>
      <c r="K129" s="310">
        <v>6</v>
      </c>
      <c r="L129" s="308">
        <v>7</v>
      </c>
    </row>
    <row r="130" spans="1:12" ht="14.25" customHeight="1" hidden="1">
      <c r="A130" s="328">
        <v>2</v>
      </c>
      <c r="B130" s="224">
        <v>7</v>
      </c>
      <c r="C130" s="224"/>
      <c r="D130" s="301"/>
      <c r="E130" s="301"/>
      <c r="F130" s="302"/>
      <c r="G130" s="314" t="s">
        <v>140</v>
      </c>
      <c r="H130" s="343">
        <v>98</v>
      </c>
      <c r="I130" s="239">
        <f>SUM(I131+I136+I141)</f>
        <v>0</v>
      </c>
      <c r="J130" s="291">
        <f>SUM(J131+J136+J141)</f>
        <v>0</v>
      </c>
      <c r="K130" s="239">
        <f>SUM(K131+K136+K141)</f>
        <v>0</v>
      </c>
      <c r="L130" s="238">
        <f>SUM(L131+L136+L141)</f>
        <v>0</v>
      </c>
    </row>
    <row r="131" spans="1:12" ht="12.75" hidden="1">
      <c r="A131" s="240">
        <v>2</v>
      </c>
      <c r="B131" s="233">
        <v>7</v>
      </c>
      <c r="C131" s="233">
        <v>1</v>
      </c>
      <c r="D131" s="234"/>
      <c r="E131" s="234"/>
      <c r="F131" s="236"/>
      <c r="G131" s="322" t="s">
        <v>141</v>
      </c>
      <c r="H131" s="343">
        <v>99</v>
      </c>
      <c r="I131" s="239">
        <f aca="true" t="shared" si="13" ref="I131:L132">I132</f>
        <v>0</v>
      </c>
      <c r="J131" s="291">
        <f t="shared" si="13"/>
        <v>0</v>
      </c>
      <c r="K131" s="239">
        <f t="shared" si="13"/>
        <v>0</v>
      </c>
      <c r="L131" s="238">
        <f t="shared" si="13"/>
        <v>0</v>
      </c>
    </row>
    <row r="132" spans="1:12" ht="14.25" customHeight="1" hidden="1">
      <c r="A132" s="240">
        <v>2</v>
      </c>
      <c r="B132" s="233">
        <v>7</v>
      </c>
      <c r="C132" s="233">
        <v>1</v>
      </c>
      <c r="D132" s="234">
        <v>1</v>
      </c>
      <c r="E132" s="234"/>
      <c r="F132" s="236"/>
      <c r="G132" s="235" t="s">
        <v>141</v>
      </c>
      <c r="H132" s="343">
        <v>100</v>
      </c>
      <c r="I132" s="239">
        <f t="shared" si="13"/>
        <v>0</v>
      </c>
      <c r="J132" s="291">
        <f t="shared" si="13"/>
        <v>0</v>
      </c>
      <c r="K132" s="239">
        <f t="shared" si="13"/>
        <v>0</v>
      </c>
      <c r="L132" s="238">
        <f t="shared" si="13"/>
        <v>0</v>
      </c>
    </row>
    <row r="133" spans="1:12" ht="15.75" customHeight="1" hidden="1">
      <c r="A133" s="240">
        <v>2</v>
      </c>
      <c r="B133" s="233">
        <v>7</v>
      </c>
      <c r="C133" s="233">
        <v>1</v>
      </c>
      <c r="D133" s="234">
        <v>1</v>
      </c>
      <c r="E133" s="234">
        <v>1</v>
      </c>
      <c r="F133" s="236"/>
      <c r="G133" s="235" t="s">
        <v>141</v>
      </c>
      <c r="H133" s="343">
        <v>101</v>
      </c>
      <c r="I133" s="239">
        <f>SUM(I134:I135)</f>
        <v>0</v>
      </c>
      <c r="J133" s="291">
        <f>SUM(J134:J135)</f>
        <v>0</v>
      </c>
      <c r="K133" s="239">
        <f>SUM(K134:K135)</f>
        <v>0</v>
      </c>
      <c r="L133" s="238">
        <f>SUM(L134:L135)</f>
        <v>0</v>
      </c>
    </row>
    <row r="134" spans="1:12" ht="14.25" customHeight="1" hidden="1">
      <c r="A134" s="331">
        <v>2</v>
      </c>
      <c r="B134" s="228">
        <v>7</v>
      </c>
      <c r="C134" s="331">
        <v>1</v>
      </c>
      <c r="D134" s="233">
        <v>1</v>
      </c>
      <c r="E134" s="226">
        <v>1</v>
      </c>
      <c r="F134" s="229">
        <v>1</v>
      </c>
      <c r="G134" s="227" t="s">
        <v>142</v>
      </c>
      <c r="H134" s="343">
        <v>102</v>
      </c>
      <c r="I134" s="344">
        <v>0</v>
      </c>
      <c r="J134" s="344">
        <v>0</v>
      </c>
      <c r="K134" s="344">
        <v>0</v>
      </c>
      <c r="L134" s="344">
        <v>0</v>
      </c>
    </row>
    <row r="135" spans="1:12" ht="14.25" customHeight="1" hidden="1">
      <c r="A135" s="233">
        <v>2</v>
      </c>
      <c r="B135" s="233">
        <v>7</v>
      </c>
      <c r="C135" s="240">
        <v>1</v>
      </c>
      <c r="D135" s="233">
        <v>1</v>
      </c>
      <c r="E135" s="234">
        <v>1</v>
      </c>
      <c r="F135" s="236">
        <v>2</v>
      </c>
      <c r="G135" s="235" t="s">
        <v>143</v>
      </c>
      <c r="H135" s="343">
        <v>103</v>
      </c>
      <c r="I135" s="345">
        <v>0</v>
      </c>
      <c r="J135" s="243">
        <v>0</v>
      </c>
      <c r="K135" s="243">
        <v>0</v>
      </c>
      <c r="L135" s="243">
        <v>0</v>
      </c>
    </row>
    <row r="136" spans="1:12" ht="25.5" customHeight="1" hidden="1">
      <c r="A136" s="250">
        <v>2</v>
      </c>
      <c r="B136" s="251">
        <v>7</v>
      </c>
      <c r="C136" s="250">
        <v>2</v>
      </c>
      <c r="D136" s="251"/>
      <c r="E136" s="252"/>
      <c r="F136" s="254"/>
      <c r="G136" s="346" t="s">
        <v>144</v>
      </c>
      <c r="H136" s="343">
        <v>104</v>
      </c>
      <c r="I136" s="298">
        <f aca="true" t="shared" si="14" ref="I136:L137">I137</f>
        <v>0</v>
      </c>
      <c r="J136" s="297">
        <f t="shared" si="14"/>
        <v>0</v>
      </c>
      <c r="K136" s="298">
        <f t="shared" si="14"/>
        <v>0</v>
      </c>
      <c r="L136" s="249">
        <f t="shared" si="14"/>
        <v>0</v>
      </c>
    </row>
    <row r="137" spans="1:12" ht="25.5" customHeight="1" hidden="1">
      <c r="A137" s="240">
        <v>2</v>
      </c>
      <c r="B137" s="233">
        <v>7</v>
      </c>
      <c r="C137" s="240">
        <v>2</v>
      </c>
      <c r="D137" s="233">
        <v>1</v>
      </c>
      <c r="E137" s="234"/>
      <c r="F137" s="236"/>
      <c r="G137" s="235" t="s">
        <v>144</v>
      </c>
      <c r="H137" s="343">
        <v>105</v>
      </c>
      <c r="I137" s="239">
        <f t="shared" si="14"/>
        <v>0</v>
      </c>
      <c r="J137" s="291">
        <f t="shared" si="14"/>
        <v>0</v>
      </c>
      <c r="K137" s="239">
        <f t="shared" si="14"/>
        <v>0</v>
      </c>
      <c r="L137" s="238">
        <f t="shared" si="14"/>
        <v>0</v>
      </c>
    </row>
    <row r="138" spans="1:12" ht="25.5" customHeight="1" hidden="1">
      <c r="A138" s="240">
        <v>2</v>
      </c>
      <c r="B138" s="233">
        <v>7</v>
      </c>
      <c r="C138" s="240">
        <v>2</v>
      </c>
      <c r="D138" s="233">
        <v>1</v>
      </c>
      <c r="E138" s="234">
        <v>1</v>
      </c>
      <c r="F138" s="236"/>
      <c r="G138" s="235" t="s">
        <v>144</v>
      </c>
      <c r="H138" s="343">
        <v>106</v>
      </c>
      <c r="I138" s="239">
        <f>SUM(I139:I140)</f>
        <v>0</v>
      </c>
      <c r="J138" s="291">
        <f>SUM(J139:J140)</f>
        <v>0</v>
      </c>
      <c r="K138" s="239">
        <f>SUM(K139:K140)</f>
        <v>0</v>
      </c>
      <c r="L138" s="238">
        <f>SUM(L139:L140)</f>
        <v>0</v>
      </c>
    </row>
    <row r="139" spans="1:12" ht="12" customHeight="1" hidden="1">
      <c r="A139" s="240">
        <v>2</v>
      </c>
      <c r="B139" s="233">
        <v>7</v>
      </c>
      <c r="C139" s="240">
        <v>2</v>
      </c>
      <c r="D139" s="233">
        <v>1</v>
      </c>
      <c r="E139" s="234">
        <v>1</v>
      </c>
      <c r="F139" s="236">
        <v>1</v>
      </c>
      <c r="G139" s="235" t="s">
        <v>145</v>
      </c>
      <c r="H139" s="343">
        <v>107</v>
      </c>
      <c r="I139" s="345">
        <v>0</v>
      </c>
      <c r="J139" s="243">
        <v>0</v>
      </c>
      <c r="K139" s="243">
        <v>0</v>
      </c>
      <c r="L139" s="243">
        <v>0</v>
      </c>
    </row>
    <row r="140" spans="1:12" ht="15" customHeight="1" hidden="1">
      <c r="A140" s="240">
        <v>2</v>
      </c>
      <c r="B140" s="233">
        <v>7</v>
      </c>
      <c r="C140" s="240">
        <v>2</v>
      </c>
      <c r="D140" s="233">
        <v>1</v>
      </c>
      <c r="E140" s="234">
        <v>1</v>
      </c>
      <c r="F140" s="236">
        <v>2</v>
      </c>
      <c r="G140" s="235" t="s">
        <v>146</v>
      </c>
      <c r="H140" s="343">
        <v>108</v>
      </c>
      <c r="I140" s="243">
        <v>0</v>
      </c>
      <c r="J140" s="243">
        <v>0</v>
      </c>
      <c r="K140" s="243">
        <v>0</v>
      </c>
      <c r="L140" s="243">
        <v>0</v>
      </c>
    </row>
    <row r="141" spans="1:12" ht="12.75" hidden="1">
      <c r="A141" s="240">
        <v>2</v>
      </c>
      <c r="B141" s="233">
        <v>7</v>
      </c>
      <c r="C141" s="240">
        <v>3</v>
      </c>
      <c r="D141" s="233"/>
      <c r="E141" s="234"/>
      <c r="F141" s="236"/>
      <c r="G141" s="322" t="s">
        <v>147</v>
      </c>
      <c r="H141" s="343">
        <v>109</v>
      </c>
      <c r="I141" s="239">
        <f aca="true" t="shared" si="15" ref="I141:L142">I142</f>
        <v>0</v>
      </c>
      <c r="J141" s="291">
        <f t="shared" si="15"/>
        <v>0</v>
      </c>
      <c r="K141" s="239">
        <f t="shared" si="15"/>
        <v>0</v>
      </c>
      <c r="L141" s="238">
        <f t="shared" si="15"/>
        <v>0</v>
      </c>
    </row>
    <row r="142" spans="1:12" ht="12.75" hidden="1">
      <c r="A142" s="250">
        <v>2</v>
      </c>
      <c r="B142" s="296">
        <v>7</v>
      </c>
      <c r="C142" s="347">
        <v>3</v>
      </c>
      <c r="D142" s="296">
        <v>1</v>
      </c>
      <c r="E142" s="335"/>
      <c r="F142" s="348"/>
      <c r="G142" s="336" t="s">
        <v>147</v>
      </c>
      <c r="H142" s="343">
        <v>110</v>
      </c>
      <c r="I142" s="258">
        <f t="shared" si="15"/>
        <v>0</v>
      </c>
      <c r="J142" s="257">
        <f t="shared" si="15"/>
        <v>0</v>
      </c>
      <c r="K142" s="258">
        <f t="shared" si="15"/>
        <v>0</v>
      </c>
      <c r="L142" s="256">
        <f t="shared" si="15"/>
        <v>0</v>
      </c>
    </row>
    <row r="143" spans="1:12" ht="12.75" hidden="1">
      <c r="A143" s="240">
        <v>2</v>
      </c>
      <c r="B143" s="233">
        <v>7</v>
      </c>
      <c r="C143" s="240">
        <v>3</v>
      </c>
      <c r="D143" s="233">
        <v>1</v>
      </c>
      <c r="E143" s="234">
        <v>1</v>
      </c>
      <c r="F143" s="236"/>
      <c r="G143" s="235" t="s">
        <v>147</v>
      </c>
      <c r="H143" s="343">
        <v>111</v>
      </c>
      <c r="I143" s="239">
        <f>SUM(I144:I145)</f>
        <v>0</v>
      </c>
      <c r="J143" s="291">
        <f>SUM(J144:J145)</f>
        <v>0</v>
      </c>
      <c r="K143" s="239">
        <f>SUM(K144:K145)</f>
        <v>0</v>
      </c>
      <c r="L143" s="238">
        <f>SUM(L144:L145)</f>
        <v>0</v>
      </c>
    </row>
    <row r="144" spans="1:12" ht="12.75" hidden="1">
      <c r="A144" s="331">
        <v>2</v>
      </c>
      <c r="B144" s="228">
        <v>7</v>
      </c>
      <c r="C144" s="331">
        <v>3</v>
      </c>
      <c r="D144" s="228">
        <v>1</v>
      </c>
      <c r="E144" s="226">
        <v>1</v>
      </c>
      <c r="F144" s="229">
        <v>1</v>
      </c>
      <c r="G144" s="227" t="s">
        <v>148</v>
      </c>
      <c r="H144" s="343">
        <v>112</v>
      </c>
      <c r="I144" s="349">
        <v>0</v>
      </c>
      <c r="J144" s="344">
        <v>0</v>
      </c>
      <c r="K144" s="344">
        <v>0</v>
      </c>
      <c r="L144" s="344">
        <v>0</v>
      </c>
    </row>
    <row r="145" spans="1:12" ht="16.5" customHeight="1" hidden="1">
      <c r="A145" s="240">
        <v>2</v>
      </c>
      <c r="B145" s="233">
        <v>7</v>
      </c>
      <c r="C145" s="240">
        <v>3</v>
      </c>
      <c r="D145" s="233">
        <v>1</v>
      </c>
      <c r="E145" s="234">
        <v>1</v>
      </c>
      <c r="F145" s="236">
        <v>2</v>
      </c>
      <c r="G145" s="235" t="s">
        <v>149</v>
      </c>
      <c r="H145" s="343">
        <v>113</v>
      </c>
      <c r="I145" s="243">
        <v>0</v>
      </c>
      <c r="J145" s="244">
        <v>0</v>
      </c>
      <c r="K145" s="244">
        <v>0</v>
      </c>
      <c r="L145" s="244">
        <v>0</v>
      </c>
    </row>
    <row r="146" spans="1:12" ht="15" customHeight="1" hidden="1">
      <c r="A146" s="328">
        <v>2</v>
      </c>
      <c r="B146" s="328">
        <v>8</v>
      </c>
      <c r="C146" s="224"/>
      <c r="D146" s="246"/>
      <c r="E146" s="225"/>
      <c r="F146" s="350"/>
      <c r="G146" s="351" t="s">
        <v>150</v>
      </c>
      <c r="H146" s="343">
        <v>114</v>
      </c>
      <c r="I146" s="290">
        <f>I147</f>
        <v>0</v>
      </c>
      <c r="J146" s="289">
        <f>J147</f>
        <v>0</v>
      </c>
      <c r="K146" s="290">
        <f>K147</f>
        <v>0</v>
      </c>
      <c r="L146" s="288">
        <f>L147</f>
        <v>0</v>
      </c>
    </row>
    <row r="147" spans="1:12" ht="12.75" customHeight="1" hidden="1">
      <c r="A147" s="250">
        <v>2</v>
      </c>
      <c r="B147" s="250">
        <v>8</v>
      </c>
      <c r="C147" s="250">
        <v>1</v>
      </c>
      <c r="D147" s="251"/>
      <c r="E147" s="252"/>
      <c r="F147" s="254"/>
      <c r="G147" s="316" t="s">
        <v>150</v>
      </c>
      <c r="H147" s="343">
        <v>115</v>
      </c>
      <c r="I147" s="290">
        <f>I148+I152</f>
        <v>0</v>
      </c>
      <c r="J147" s="289">
        <f>J148+J152</f>
        <v>0</v>
      </c>
      <c r="K147" s="290">
        <f>K148+K152</f>
        <v>0</v>
      </c>
      <c r="L147" s="288">
        <f>L148+L152</f>
        <v>0</v>
      </c>
    </row>
    <row r="148" spans="1:12" ht="13.5" customHeight="1" hidden="1">
      <c r="A148" s="240">
        <v>2</v>
      </c>
      <c r="B148" s="233">
        <v>8</v>
      </c>
      <c r="C148" s="235">
        <v>1</v>
      </c>
      <c r="D148" s="233">
        <v>1</v>
      </c>
      <c r="E148" s="234"/>
      <c r="F148" s="236"/>
      <c r="G148" s="235" t="s">
        <v>128</v>
      </c>
      <c r="H148" s="343">
        <v>116</v>
      </c>
      <c r="I148" s="239">
        <f>I149</f>
        <v>0</v>
      </c>
      <c r="J148" s="291">
        <f>J149</f>
        <v>0</v>
      </c>
      <c r="K148" s="239">
        <f>K149</f>
        <v>0</v>
      </c>
      <c r="L148" s="238">
        <f>L149</f>
        <v>0</v>
      </c>
    </row>
    <row r="149" spans="1:12" ht="13.5" customHeight="1" hidden="1">
      <c r="A149" s="240">
        <v>2</v>
      </c>
      <c r="B149" s="233">
        <v>8</v>
      </c>
      <c r="C149" s="227">
        <v>1</v>
      </c>
      <c r="D149" s="228">
        <v>1</v>
      </c>
      <c r="E149" s="226">
        <v>1</v>
      </c>
      <c r="F149" s="229"/>
      <c r="G149" s="227" t="s">
        <v>128</v>
      </c>
      <c r="H149" s="343">
        <v>117</v>
      </c>
      <c r="I149" s="290">
        <f>SUM(I150:I151)</f>
        <v>0</v>
      </c>
      <c r="J149" s="289">
        <f>SUM(J150:J151)</f>
        <v>0</v>
      </c>
      <c r="K149" s="290">
        <f>SUM(K150:K151)</f>
        <v>0</v>
      </c>
      <c r="L149" s="288">
        <f>SUM(L150:L151)</f>
        <v>0</v>
      </c>
    </row>
    <row r="150" spans="1:12" ht="14.25" customHeight="1" hidden="1">
      <c r="A150" s="233">
        <v>2</v>
      </c>
      <c r="B150" s="228">
        <v>8</v>
      </c>
      <c r="C150" s="235">
        <v>1</v>
      </c>
      <c r="D150" s="233">
        <v>1</v>
      </c>
      <c r="E150" s="234">
        <v>1</v>
      </c>
      <c r="F150" s="236">
        <v>1</v>
      </c>
      <c r="G150" s="235" t="s">
        <v>151</v>
      </c>
      <c r="H150" s="343">
        <v>118</v>
      </c>
      <c r="I150" s="243">
        <v>0</v>
      </c>
      <c r="J150" s="243">
        <v>0</v>
      </c>
      <c r="K150" s="243">
        <v>0</v>
      </c>
      <c r="L150" s="243">
        <v>0</v>
      </c>
    </row>
    <row r="151" spans="1:12" ht="12.75" hidden="1">
      <c r="A151" s="250">
        <v>2</v>
      </c>
      <c r="B151" s="296">
        <v>8</v>
      </c>
      <c r="C151" s="336">
        <v>1</v>
      </c>
      <c r="D151" s="296">
        <v>1</v>
      </c>
      <c r="E151" s="335">
        <v>1</v>
      </c>
      <c r="F151" s="348">
        <v>2</v>
      </c>
      <c r="G151" s="336" t="s">
        <v>152</v>
      </c>
      <c r="H151" s="343">
        <v>119</v>
      </c>
      <c r="I151" s="352">
        <v>0</v>
      </c>
      <c r="J151" s="353">
        <v>0</v>
      </c>
      <c r="K151" s="353">
        <v>0</v>
      </c>
      <c r="L151" s="353">
        <v>0</v>
      </c>
    </row>
    <row r="152" spans="1:12" ht="13.5" customHeight="1" hidden="1">
      <c r="A152" s="240">
        <v>2</v>
      </c>
      <c r="B152" s="233">
        <v>8</v>
      </c>
      <c r="C152" s="235">
        <v>1</v>
      </c>
      <c r="D152" s="233">
        <v>2</v>
      </c>
      <c r="E152" s="234"/>
      <c r="F152" s="236"/>
      <c r="G152" s="235" t="s">
        <v>129</v>
      </c>
      <c r="H152" s="343">
        <v>120</v>
      </c>
      <c r="I152" s="239">
        <f aca="true" t="shared" si="16" ref="I152:L153">I153</f>
        <v>0</v>
      </c>
      <c r="J152" s="291">
        <f t="shared" si="16"/>
        <v>0</v>
      </c>
      <c r="K152" s="239">
        <f t="shared" si="16"/>
        <v>0</v>
      </c>
      <c r="L152" s="238">
        <f t="shared" si="16"/>
        <v>0</v>
      </c>
    </row>
    <row r="153" spans="1:12" ht="12.75" hidden="1">
      <c r="A153" s="240">
        <v>2</v>
      </c>
      <c r="B153" s="233">
        <v>8</v>
      </c>
      <c r="C153" s="235">
        <v>1</v>
      </c>
      <c r="D153" s="233">
        <v>2</v>
      </c>
      <c r="E153" s="234">
        <v>1</v>
      </c>
      <c r="F153" s="236"/>
      <c r="G153" s="235" t="s">
        <v>153</v>
      </c>
      <c r="H153" s="343">
        <v>121</v>
      </c>
      <c r="I153" s="239">
        <f t="shared" si="16"/>
        <v>0</v>
      </c>
      <c r="J153" s="291">
        <f t="shared" si="16"/>
        <v>0</v>
      </c>
      <c r="K153" s="239">
        <f t="shared" si="16"/>
        <v>0</v>
      </c>
      <c r="L153" s="238">
        <f t="shared" si="16"/>
        <v>0</v>
      </c>
    </row>
    <row r="154" spans="1:12" ht="12.75" hidden="1">
      <c r="A154" s="250">
        <v>2</v>
      </c>
      <c r="B154" s="251">
        <v>8</v>
      </c>
      <c r="C154" s="253">
        <v>1</v>
      </c>
      <c r="D154" s="251">
        <v>2</v>
      </c>
      <c r="E154" s="252">
        <v>1</v>
      </c>
      <c r="F154" s="254">
        <v>1</v>
      </c>
      <c r="G154" s="253" t="s">
        <v>153</v>
      </c>
      <c r="H154" s="343">
        <v>122</v>
      </c>
      <c r="I154" s="354">
        <v>0</v>
      </c>
      <c r="J154" s="244">
        <v>0</v>
      </c>
      <c r="K154" s="244">
        <v>0</v>
      </c>
      <c r="L154" s="244">
        <v>0</v>
      </c>
    </row>
    <row r="155" spans="1:12" ht="39.75" customHeight="1" hidden="1">
      <c r="A155" s="328">
        <v>2</v>
      </c>
      <c r="B155" s="224">
        <v>9</v>
      </c>
      <c r="C155" s="314"/>
      <c r="D155" s="224"/>
      <c r="E155" s="301"/>
      <c r="F155" s="302"/>
      <c r="G155" s="314" t="s">
        <v>154</v>
      </c>
      <c r="H155" s="343">
        <v>123</v>
      </c>
      <c r="I155" s="239">
        <f>I156+I160</f>
        <v>0</v>
      </c>
      <c r="J155" s="291">
        <f>J156+J160</f>
        <v>0</v>
      </c>
      <c r="K155" s="239">
        <f>K156+K160</f>
        <v>0</v>
      </c>
      <c r="L155" s="238">
        <f>L156+L160</f>
        <v>0</v>
      </c>
    </row>
    <row r="156" spans="1:17" s="355" customFormat="1" ht="39" customHeight="1" hidden="1">
      <c r="A156" s="240">
        <v>2</v>
      </c>
      <c r="B156" s="233">
        <v>9</v>
      </c>
      <c r="C156" s="235">
        <v>1</v>
      </c>
      <c r="D156" s="233"/>
      <c r="E156" s="234"/>
      <c r="F156" s="236"/>
      <c r="G156" s="322" t="s">
        <v>155</v>
      </c>
      <c r="H156" s="343">
        <v>124</v>
      </c>
      <c r="I156" s="239">
        <f aca="true" t="shared" si="17" ref="I156:L158">I157</f>
        <v>0</v>
      </c>
      <c r="J156" s="291">
        <f t="shared" si="17"/>
        <v>0</v>
      </c>
      <c r="K156" s="239">
        <f t="shared" si="17"/>
        <v>0</v>
      </c>
      <c r="L156" s="238">
        <f t="shared" si="17"/>
        <v>0</v>
      </c>
      <c r="M156" s="325"/>
      <c r="N156" s="325"/>
      <c r="O156" s="325"/>
      <c r="P156" s="325"/>
      <c r="Q156" s="325"/>
    </row>
    <row r="157" spans="1:12" ht="14.25" customHeight="1" hidden="1">
      <c r="A157" s="331">
        <v>2</v>
      </c>
      <c r="B157" s="228">
        <v>9</v>
      </c>
      <c r="C157" s="227">
        <v>1</v>
      </c>
      <c r="D157" s="228">
        <v>1</v>
      </c>
      <c r="E157" s="226"/>
      <c r="F157" s="229"/>
      <c r="G157" s="227" t="s">
        <v>121</v>
      </c>
      <c r="H157" s="343">
        <v>125</v>
      </c>
      <c r="I157" s="290">
        <f t="shared" si="17"/>
        <v>0</v>
      </c>
      <c r="J157" s="289">
        <f t="shared" si="17"/>
        <v>0</v>
      </c>
      <c r="K157" s="290">
        <f t="shared" si="17"/>
        <v>0</v>
      </c>
      <c r="L157" s="288">
        <f t="shared" si="17"/>
        <v>0</v>
      </c>
    </row>
    <row r="158" spans="1:12" ht="15.75" customHeight="1" hidden="1">
      <c r="A158" s="240">
        <v>2</v>
      </c>
      <c r="B158" s="233">
        <v>9</v>
      </c>
      <c r="C158" s="240">
        <v>1</v>
      </c>
      <c r="D158" s="233">
        <v>1</v>
      </c>
      <c r="E158" s="234">
        <v>1</v>
      </c>
      <c r="F158" s="236"/>
      <c r="G158" s="235" t="s">
        <v>121</v>
      </c>
      <c r="H158" s="343">
        <v>126</v>
      </c>
      <c r="I158" s="239">
        <f t="shared" si="17"/>
        <v>0</v>
      </c>
      <c r="J158" s="291">
        <f t="shared" si="17"/>
        <v>0</v>
      </c>
      <c r="K158" s="239">
        <f t="shared" si="17"/>
        <v>0</v>
      </c>
      <c r="L158" s="238">
        <f t="shared" si="17"/>
        <v>0</v>
      </c>
    </row>
    <row r="159" spans="1:12" ht="15" customHeight="1" hidden="1">
      <c r="A159" s="331">
        <v>2</v>
      </c>
      <c r="B159" s="228">
        <v>9</v>
      </c>
      <c r="C159" s="228">
        <v>1</v>
      </c>
      <c r="D159" s="228">
        <v>1</v>
      </c>
      <c r="E159" s="226">
        <v>1</v>
      </c>
      <c r="F159" s="229">
        <v>1</v>
      </c>
      <c r="G159" s="227" t="s">
        <v>121</v>
      </c>
      <c r="H159" s="343">
        <v>127</v>
      </c>
      <c r="I159" s="349">
        <v>0</v>
      </c>
      <c r="J159" s="344">
        <v>0</v>
      </c>
      <c r="K159" s="344">
        <v>0</v>
      </c>
      <c r="L159" s="344">
        <v>0</v>
      </c>
    </row>
    <row r="160" spans="1:12" ht="41.25" customHeight="1" hidden="1">
      <c r="A160" s="240">
        <v>2</v>
      </c>
      <c r="B160" s="233">
        <v>9</v>
      </c>
      <c r="C160" s="233">
        <v>2</v>
      </c>
      <c r="D160" s="233"/>
      <c r="E160" s="234"/>
      <c r="F160" s="236"/>
      <c r="G160" s="322" t="s">
        <v>154</v>
      </c>
      <c r="H160" s="343">
        <v>128</v>
      </c>
      <c r="I160" s="239">
        <f>SUM(I161+I166)</f>
        <v>0</v>
      </c>
      <c r="J160" s="291">
        <f>SUM(J161+J166)</f>
        <v>0</v>
      </c>
      <c r="K160" s="239">
        <f>SUM(K161+K166)</f>
        <v>0</v>
      </c>
      <c r="L160" s="238">
        <f>SUM(L161+L166)</f>
        <v>0</v>
      </c>
    </row>
    <row r="161" spans="1:12" ht="15.75" customHeight="1" hidden="1">
      <c r="A161" s="240">
        <v>2</v>
      </c>
      <c r="B161" s="233">
        <v>9</v>
      </c>
      <c r="C161" s="233">
        <v>2</v>
      </c>
      <c r="D161" s="228">
        <v>1</v>
      </c>
      <c r="E161" s="226"/>
      <c r="F161" s="229"/>
      <c r="G161" s="227" t="s">
        <v>128</v>
      </c>
      <c r="H161" s="343">
        <v>129</v>
      </c>
      <c r="I161" s="290">
        <f>I162</f>
        <v>0</v>
      </c>
      <c r="J161" s="289">
        <f>J162</f>
        <v>0</v>
      </c>
      <c r="K161" s="290">
        <f>K162</f>
        <v>0</v>
      </c>
      <c r="L161" s="288">
        <f>L162</f>
        <v>0</v>
      </c>
    </row>
    <row r="162" spans="1:12" ht="17.25" customHeight="1" hidden="1">
      <c r="A162" s="331">
        <v>2</v>
      </c>
      <c r="B162" s="228">
        <v>9</v>
      </c>
      <c r="C162" s="228">
        <v>2</v>
      </c>
      <c r="D162" s="233">
        <v>1</v>
      </c>
      <c r="E162" s="234">
        <v>1</v>
      </c>
      <c r="F162" s="236"/>
      <c r="G162" s="235" t="s">
        <v>128</v>
      </c>
      <c r="H162" s="343">
        <v>130</v>
      </c>
      <c r="I162" s="239">
        <f>SUM(I163:I165)</f>
        <v>0</v>
      </c>
      <c r="J162" s="291">
        <f>SUM(J163:J165)</f>
        <v>0</v>
      </c>
      <c r="K162" s="239">
        <f>SUM(K163:K165)</f>
        <v>0</v>
      </c>
      <c r="L162" s="238">
        <f>SUM(L163:L165)</f>
        <v>0</v>
      </c>
    </row>
    <row r="163" spans="1:12" ht="13.5" customHeight="1" hidden="1">
      <c r="A163" s="250">
        <v>2</v>
      </c>
      <c r="B163" s="296">
        <v>9</v>
      </c>
      <c r="C163" s="296">
        <v>2</v>
      </c>
      <c r="D163" s="296">
        <v>1</v>
      </c>
      <c r="E163" s="335">
        <v>1</v>
      </c>
      <c r="F163" s="348">
        <v>1</v>
      </c>
      <c r="G163" s="336" t="s">
        <v>156</v>
      </c>
      <c r="H163" s="343">
        <v>131</v>
      </c>
      <c r="I163" s="352">
        <v>0</v>
      </c>
      <c r="J163" s="300">
        <v>0</v>
      </c>
      <c r="K163" s="300">
        <v>0</v>
      </c>
      <c r="L163" s="300">
        <v>0</v>
      </c>
    </row>
    <row r="164" spans="1:12" ht="28.5" customHeight="1" hidden="1">
      <c r="A164" s="240">
        <v>2</v>
      </c>
      <c r="B164" s="233">
        <v>9</v>
      </c>
      <c r="C164" s="233">
        <v>2</v>
      </c>
      <c r="D164" s="233">
        <v>1</v>
      </c>
      <c r="E164" s="234">
        <v>1</v>
      </c>
      <c r="F164" s="236">
        <v>2</v>
      </c>
      <c r="G164" s="235" t="s">
        <v>157</v>
      </c>
      <c r="H164" s="343">
        <v>132</v>
      </c>
      <c r="I164" s="243">
        <v>0</v>
      </c>
      <c r="J164" s="327">
        <v>0</v>
      </c>
      <c r="K164" s="327">
        <v>0</v>
      </c>
      <c r="L164" s="327">
        <v>0</v>
      </c>
    </row>
    <row r="165" spans="1:12" ht="15" customHeight="1" hidden="1">
      <c r="A165" s="240">
        <v>2</v>
      </c>
      <c r="B165" s="233">
        <v>9</v>
      </c>
      <c r="C165" s="233">
        <v>2</v>
      </c>
      <c r="D165" s="233">
        <v>1</v>
      </c>
      <c r="E165" s="234">
        <v>1</v>
      </c>
      <c r="F165" s="236">
        <v>3</v>
      </c>
      <c r="G165" s="235" t="s">
        <v>158</v>
      </c>
      <c r="H165" s="343">
        <v>133</v>
      </c>
      <c r="I165" s="345">
        <v>0</v>
      </c>
      <c r="J165" s="243">
        <v>0</v>
      </c>
      <c r="K165" s="243">
        <v>0</v>
      </c>
      <c r="L165" s="243">
        <v>0</v>
      </c>
    </row>
    <row r="166" spans="1:12" ht="24.75" customHeight="1" hidden="1">
      <c r="A166" s="347">
        <v>2</v>
      </c>
      <c r="B166" s="296">
        <v>9</v>
      </c>
      <c r="C166" s="296">
        <v>2</v>
      </c>
      <c r="D166" s="296">
        <v>2</v>
      </c>
      <c r="E166" s="335"/>
      <c r="F166" s="348"/>
      <c r="G166" s="235" t="s">
        <v>129</v>
      </c>
      <c r="H166" s="343">
        <v>134</v>
      </c>
      <c r="I166" s="239">
        <f>I167</f>
        <v>0</v>
      </c>
      <c r="J166" s="291">
        <f>J167</f>
        <v>0</v>
      </c>
      <c r="K166" s="239">
        <f>K167</f>
        <v>0</v>
      </c>
      <c r="L166" s="238">
        <f>L167</f>
        <v>0</v>
      </c>
    </row>
    <row r="167" spans="1:12" ht="16.5" customHeight="1" hidden="1">
      <c r="A167" s="240">
        <v>2</v>
      </c>
      <c r="B167" s="233">
        <v>9</v>
      </c>
      <c r="C167" s="233">
        <v>2</v>
      </c>
      <c r="D167" s="233">
        <v>2</v>
      </c>
      <c r="E167" s="234">
        <v>1</v>
      </c>
      <c r="F167" s="236"/>
      <c r="G167" s="227" t="s">
        <v>159</v>
      </c>
      <c r="H167" s="343">
        <v>135</v>
      </c>
      <c r="I167" s="290">
        <f>SUM(I168:I171)-I169</f>
        <v>0</v>
      </c>
      <c r="J167" s="289">
        <f>SUM(J168:J171)-J169</f>
        <v>0</v>
      </c>
      <c r="K167" s="290">
        <f>SUM(K168:K171)-K169</f>
        <v>0</v>
      </c>
      <c r="L167" s="288">
        <f>SUM(L168:L171)-L169</f>
        <v>0</v>
      </c>
    </row>
    <row r="168" spans="1:12" ht="24.75" customHeight="1" hidden="1">
      <c r="A168" s="240">
        <v>2</v>
      </c>
      <c r="B168" s="233">
        <v>9</v>
      </c>
      <c r="C168" s="233">
        <v>2</v>
      </c>
      <c r="D168" s="233">
        <v>2</v>
      </c>
      <c r="E168" s="233">
        <v>1</v>
      </c>
      <c r="F168" s="236">
        <v>1</v>
      </c>
      <c r="G168" s="356" t="s">
        <v>160</v>
      </c>
      <c r="H168" s="343">
        <v>136</v>
      </c>
      <c r="I168" s="345">
        <v>0</v>
      </c>
      <c r="J168" s="300">
        <v>0</v>
      </c>
      <c r="K168" s="300">
        <v>0</v>
      </c>
      <c r="L168" s="300">
        <v>0</v>
      </c>
    </row>
    <row r="169" spans="1:12" ht="12" customHeight="1" hidden="1">
      <c r="A169" s="271">
        <v>1</v>
      </c>
      <c r="B169" s="272"/>
      <c r="C169" s="272"/>
      <c r="D169" s="272"/>
      <c r="E169" s="272"/>
      <c r="F169" s="273"/>
      <c r="G169" s="357">
        <v>2</v>
      </c>
      <c r="H169" s="357">
        <v>3</v>
      </c>
      <c r="I169" s="274">
        <v>4</v>
      </c>
      <c r="J169" s="358">
        <v>5</v>
      </c>
      <c r="K169" s="358">
        <v>6</v>
      </c>
      <c r="L169" s="358">
        <v>7</v>
      </c>
    </row>
    <row r="170" spans="1:12" ht="29.25" customHeight="1" hidden="1">
      <c r="A170" s="318">
        <v>2</v>
      </c>
      <c r="B170" s="325">
        <v>9</v>
      </c>
      <c r="C170" s="318">
        <v>2</v>
      </c>
      <c r="D170" s="324">
        <v>2</v>
      </c>
      <c r="E170" s="324">
        <v>1</v>
      </c>
      <c r="F170" s="359">
        <v>2</v>
      </c>
      <c r="G170" s="325" t="s">
        <v>161</v>
      </c>
      <c r="H170" s="360">
        <v>137</v>
      </c>
      <c r="I170" s="300">
        <v>0</v>
      </c>
      <c r="J170" s="244">
        <v>0</v>
      </c>
      <c r="K170" s="244">
        <v>0</v>
      </c>
      <c r="L170" s="244">
        <v>0</v>
      </c>
    </row>
    <row r="171" spans="1:12" ht="18" customHeight="1" hidden="1">
      <c r="A171" s="260">
        <v>2</v>
      </c>
      <c r="B171" s="320">
        <v>9</v>
      </c>
      <c r="C171" s="280">
        <v>2</v>
      </c>
      <c r="D171" s="281">
        <v>2</v>
      </c>
      <c r="E171" s="281">
        <v>1</v>
      </c>
      <c r="F171" s="282">
        <v>3</v>
      </c>
      <c r="G171" s="281" t="s">
        <v>162</v>
      </c>
      <c r="H171" s="361">
        <v>138</v>
      </c>
      <c r="I171" s="327">
        <v>0</v>
      </c>
      <c r="J171" s="327">
        <v>0</v>
      </c>
      <c r="K171" s="327">
        <v>0</v>
      </c>
      <c r="L171" s="327">
        <v>0</v>
      </c>
    </row>
    <row r="172" spans="1:12" ht="58.5" customHeight="1" hidden="1">
      <c r="A172" s="215">
        <v>3</v>
      </c>
      <c r="B172" s="217"/>
      <c r="C172" s="215"/>
      <c r="D172" s="216"/>
      <c r="E172" s="216"/>
      <c r="F172" s="218"/>
      <c r="G172" s="362" t="s">
        <v>163</v>
      </c>
      <c r="H172" s="360">
        <v>139</v>
      </c>
      <c r="I172" s="220">
        <f>SUM(I173+I226+I287)</f>
        <v>0</v>
      </c>
      <c r="J172" s="363">
        <f>SUM(J173+J226+J287)</f>
        <v>0</v>
      </c>
      <c r="K172" s="221">
        <f>SUM(K173+K226+K287)</f>
        <v>0</v>
      </c>
      <c r="L172" s="220">
        <f>SUM(L173+L226+L287)</f>
        <v>0</v>
      </c>
    </row>
    <row r="173" spans="1:12" ht="34.5" customHeight="1" hidden="1">
      <c r="A173" s="328">
        <v>3</v>
      </c>
      <c r="B173" s="224">
        <v>1</v>
      </c>
      <c r="C173" s="246"/>
      <c r="D173" s="225"/>
      <c r="E173" s="225"/>
      <c r="F173" s="350"/>
      <c r="G173" s="364" t="s">
        <v>164</v>
      </c>
      <c r="H173" s="361">
        <v>140</v>
      </c>
      <c r="I173" s="238">
        <f>SUM(I174+I196+I204+I216+I220)</f>
        <v>0</v>
      </c>
      <c r="J173" s="288">
        <f>SUM(J174+J196+J204+J216+J220)</f>
        <v>0</v>
      </c>
      <c r="K173" s="288">
        <f>SUM(K174+K196+K204+K216+K220)</f>
        <v>0</v>
      </c>
      <c r="L173" s="288">
        <f>SUM(L174+L196+L204+L216+L220)</f>
        <v>0</v>
      </c>
    </row>
    <row r="174" spans="1:12" ht="30.75" customHeight="1" hidden="1">
      <c r="A174" s="228">
        <v>3</v>
      </c>
      <c r="B174" s="227">
        <v>1</v>
      </c>
      <c r="C174" s="228">
        <v>1</v>
      </c>
      <c r="D174" s="226"/>
      <c r="E174" s="226"/>
      <c r="F174" s="365"/>
      <c r="G174" s="366" t="s">
        <v>165</v>
      </c>
      <c r="H174" s="360">
        <v>141</v>
      </c>
      <c r="I174" s="288">
        <f>SUM(I175+I178+I183+I188+I193)</f>
        <v>0</v>
      </c>
      <c r="J174" s="291">
        <f>SUM(J175+J178+J183+J188+J193)</f>
        <v>0</v>
      </c>
      <c r="K174" s="239">
        <f>SUM(K175+K178+K183+K188+K193)</f>
        <v>0</v>
      </c>
      <c r="L174" s="238">
        <f>SUM(L175+L178+L183+L188+L193)</f>
        <v>0</v>
      </c>
    </row>
    <row r="175" spans="1:12" ht="14.25" customHeight="1" hidden="1">
      <c r="A175" s="233">
        <v>3</v>
      </c>
      <c r="B175" s="235">
        <v>1</v>
      </c>
      <c r="C175" s="233">
        <v>1</v>
      </c>
      <c r="D175" s="234">
        <v>1</v>
      </c>
      <c r="E175" s="234"/>
      <c r="F175" s="367"/>
      <c r="G175" s="233" t="s">
        <v>166</v>
      </c>
      <c r="H175" s="361">
        <v>142</v>
      </c>
      <c r="I175" s="238">
        <f aca="true" t="shared" si="18" ref="I175:L176">I176</f>
        <v>0</v>
      </c>
      <c r="J175" s="289">
        <f t="shared" si="18"/>
        <v>0</v>
      </c>
      <c r="K175" s="290">
        <f t="shared" si="18"/>
        <v>0</v>
      </c>
      <c r="L175" s="288">
        <f t="shared" si="18"/>
        <v>0</v>
      </c>
    </row>
    <row r="176" spans="1:12" ht="14.25" customHeight="1" hidden="1">
      <c r="A176" s="233">
        <v>3</v>
      </c>
      <c r="B176" s="235">
        <v>1</v>
      </c>
      <c r="C176" s="233">
        <v>1</v>
      </c>
      <c r="D176" s="234">
        <v>1</v>
      </c>
      <c r="E176" s="234">
        <v>1</v>
      </c>
      <c r="F176" s="317"/>
      <c r="G176" s="235" t="s">
        <v>166</v>
      </c>
      <c r="H176" s="360">
        <v>143</v>
      </c>
      <c r="I176" s="288">
        <f t="shared" si="18"/>
        <v>0</v>
      </c>
      <c r="J176" s="238">
        <f t="shared" si="18"/>
        <v>0</v>
      </c>
      <c r="K176" s="238">
        <f t="shared" si="18"/>
        <v>0</v>
      </c>
      <c r="L176" s="238">
        <f t="shared" si="18"/>
        <v>0</v>
      </c>
    </row>
    <row r="177" spans="1:12" ht="15" customHeight="1" hidden="1">
      <c r="A177" s="233">
        <v>3</v>
      </c>
      <c r="B177" s="235">
        <v>1</v>
      </c>
      <c r="C177" s="233">
        <v>1</v>
      </c>
      <c r="D177" s="234">
        <v>1</v>
      </c>
      <c r="E177" s="234">
        <v>1</v>
      </c>
      <c r="F177" s="317">
        <v>1</v>
      </c>
      <c r="G177" s="235" t="s">
        <v>166</v>
      </c>
      <c r="H177" s="361">
        <v>144</v>
      </c>
      <c r="I177" s="294">
        <v>0</v>
      </c>
      <c r="J177" s="244">
        <v>0</v>
      </c>
      <c r="K177" s="244">
        <v>0</v>
      </c>
      <c r="L177" s="244">
        <v>0</v>
      </c>
    </row>
    <row r="178" spans="1:12" ht="15" customHeight="1" hidden="1">
      <c r="A178" s="228">
        <v>3</v>
      </c>
      <c r="B178" s="226">
        <v>1</v>
      </c>
      <c r="C178" s="226">
        <v>1</v>
      </c>
      <c r="D178" s="226">
        <v>2</v>
      </c>
      <c r="E178" s="226"/>
      <c r="F178" s="229"/>
      <c r="G178" s="227" t="s">
        <v>167</v>
      </c>
      <c r="H178" s="360">
        <v>145</v>
      </c>
      <c r="I178" s="288">
        <f>I179</f>
        <v>0</v>
      </c>
      <c r="J178" s="289">
        <f>J179</f>
        <v>0</v>
      </c>
      <c r="K178" s="290">
        <f>K179</f>
        <v>0</v>
      </c>
      <c r="L178" s="288">
        <f>L179</f>
        <v>0</v>
      </c>
    </row>
    <row r="179" spans="1:12" ht="15.75" customHeight="1" hidden="1">
      <c r="A179" s="233">
        <v>3</v>
      </c>
      <c r="B179" s="234">
        <v>1</v>
      </c>
      <c r="C179" s="234">
        <v>1</v>
      </c>
      <c r="D179" s="234">
        <v>2</v>
      </c>
      <c r="E179" s="234">
        <v>1</v>
      </c>
      <c r="F179" s="236"/>
      <c r="G179" s="235" t="s">
        <v>167</v>
      </c>
      <c r="H179" s="361">
        <v>146</v>
      </c>
      <c r="I179" s="238">
        <f>SUM(I180:I182)</f>
        <v>0</v>
      </c>
      <c r="J179" s="291">
        <f>SUM(J180:J182)</f>
        <v>0</v>
      </c>
      <c r="K179" s="239">
        <f>SUM(K180:K182)</f>
        <v>0</v>
      </c>
      <c r="L179" s="238">
        <f>SUM(L180:L182)</f>
        <v>0</v>
      </c>
    </row>
    <row r="180" spans="1:12" ht="15" customHeight="1" hidden="1">
      <c r="A180" s="228">
        <v>3</v>
      </c>
      <c r="B180" s="226">
        <v>1</v>
      </c>
      <c r="C180" s="226">
        <v>1</v>
      </c>
      <c r="D180" s="226">
        <v>2</v>
      </c>
      <c r="E180" s="226">
        <v>1</v>
      </c>
      <c r="F180" s="229">
        <v>1</v>
      </c>
      <c r="G180" s="227" t="s">
        <v>168</v>
      </c>
      <c r="H180" s="360">
        <v>147</v>
      </c>
      <c r="I180" s="300">
        <v>0</v>
      </c>
      <c r="J180" s="242">
        <v>0</v>
      </c>
      <c r="K180" s="242">
        <v>0</v>
      </c>
      <c r="L180" s="368">
        <v>0</v>
      </c>
    </row>
    <row r="181" spans="1:12" ht="16.5" customHeight="1" hidden="1">
      <c r="A181" s="233">
        <v>3</v>
      </c>
      <c r="B181" s="234">
        <v>1</v>
      </c>
      <c r="C181" s="234">
        <v>1</v>
      </c>
      <c r="D181" s="234">
        <v>2</v>
      </c>
      <c r="E181" s="234">
        <v>1</v>
      </c>
      <c r="F181" s="236">
        <v>2</v>
      </c>
      <c r="G181" s="235" t="s">
        <v>169</v>
      </c>
      <c r="H181" s="361">
        <v>148</v>
      </c>
      <c r="I181" s="294">
        <v>0</v>
      </c>
      <c r="J181" s="244">
        <v>0</v>
      </c>
      <c r="K181" s="244">
        <v>0</v>
      </c>
      <c r="L181" s="244">
        <v>0</v>
      </c>
    </row>
    <row r="182" spans="1:12" ht="16.5" customHeight="1" hidden="1">
      <c r="A182" s="228">
        <v>3</v>
      </c>
      <c r="B182" s="226">
        <v>1</v>
      </c>
      <c r="C182" s="226">
        <v>1</v>
      </c>
      <c r="D182" s="226">
        <v>2</v>
      </c>
      <c r="E182" s="226">
        <v>1</v>
      </c>
      <c r="F182" s="229">
        <v>3</v>
      </c>
      <c r="G182" s="227" t="s">
        <v>170</v>
      </c>
      <c r="H182" s="360">
        <v>149</v>
      </c>
      <c r="I182" s="300">
        <v>0</v>
      </c>
      <c r="J182" s="242">
        <v>0</v>
      </c>
      <c r="K182" s="242">
        <v>0</v>
      </c>
      <c r="L182" s="368">
        <v>0</v>
      </c>
    </row>
    <row r="183" spans="1:12" ht="15.75" customHeight="1" hidden="1">
      <c r="A183" s="233">
        <v>3</v>
      </c>
      <c r="B183" s="234">
        <v>1</v>
      </c>
      <c r="C183" s="234">
        <v>1</v>
      </c>
      <c r="D183" s="234">
        <v>3</v>
      </c>
      <c r="E183" s="234"/>
      <c r="F183" s="236"/>
      <c r="G183" s="235" t="s">
        <v>171</v>
      </c>
      <c r="H183" s="361">
        <v>150</v>
      </c>
      <c r="I183" s="238">
        <f>I184</f>
        <v>0</v>
      </c>
      <c r="J183" s="291">
        <f>J184</f>
        <v>0</v>
      </c>
      <c r="K183" s="239">
        <f>K184</f>
        <v>0</v>
      </c>
      <c r="L183" s="238">
        <f>L184</f>
        <v>0</v>
      </c>
    </row>
    <row r="184" spans="1:12" ht="15.75" customHeight="1" hidden="1">
      <c r="A184" s="233">
        <v>3</v>
      </c>
      <c r="B184" s="234">
        <v>1</v>
      </c>
      <c r="C184" s="234">
        <v>1</v>
      </c>
      <c r="D184" s="234">
        <v>3</v>
      </c>
      <c r="E184" s="234">
        <v>1</v>
      </c>
      <c r="F184" s="236"/>
      <c r="G184" s="235" t="s">
        <v>171</v>
      </c>
      <c r="H184" s="360">
        <v>151</v>
      </c>
      <c r="I184" s="238">
        <f>SUM(I185:I187)</f>
        <v>0</v>
      </c>
      <c r="J184" s="238">
        <f>SUM(J185:J187)</f>
        <v>0</v>
      </c>
      <c r="K184" s="238">
        <f>SUM(K185:K187)</f>
        <v>0</v>
      </c>
      <c r="L184" s="238">
        <f>SUM(L185:L187)</f>
        <v>0</v>
      </c>
    </row>
    <row r="185" spans="1:12" ht="15" customHeight="1" hidden="1">
      <c r="A185" s="233">
        <v>3</v>
      </c>
      <c r="B185" s="234">
        <v>1</v>
      </c>
      <c r="C185" s="234">
        <v>1</v>
      </c>
      <c r="D185" s="234">
        <v>3</v>
      </c>
      <c r="E185" s="234">
        <v>1</v>
      </c>
      <c r="F185" s="236">
        <v>1</v>
      </c>
      <c r="G185" s="235" t="s">
        <v>172</v>
      </c>
      <c r="H185" s="361">
        <v>152</v>
      </c>
      <c r="I185" s="294">
        <v>0</v>
      </c>
      <c r="J185" s="244">
        <v>0</v>
      </c>
      <c r="K185" s="244">
        <v>0</v>
      </c>
      <c r="L185" s="368">
        <v>0</v>
      </c>
    </row>
    <row r="186" spans="1:12" ht="15.75" customHeight="1" hidden="1">
      <c r="A186" s="233">
        <v>3</v>
      </c>
      <c r="B186" s="234">
        <v>1</v>
      </c>
      <c r="C186" s="234">
        <v>1</v>
      </c>
      <c r="D186" s="234">
        <v>3</v>
      </c>
      <c r="E186" s="234">
        <v>1</v>
      </c>
      <c r="F186" s="236">
        <v>2</v>
      </c>
      <c r="G186" s="235" t="s">
        <v>173</v>
      </c>
      <c r="H186" s="360">
        <v>153</v>
      </c>
      <c r="I186" s="300">
        <v>0</v>
      </c>
      <c r="J186" s="244">
        <v>0</v>
      </c>
      <c r="K186" s="244">
        <v>0</v>
      </c>
      <c r="L186" s="244">
        <v>0</v>
      </c>
    </row>
    <row r="187" spans="1:12" ht="15.75" customHeight="1" hidden="1">
      <c r="A187" s="233">
        <v>3</v>
      </c>
      <c r="B187" s="234">
        <v>1</v>
      </c>
      <c r="C187" s="234">
        <v>1</v>
      </c>
      <c r="D187" s="234">
        <v>3</v>
      </c>
      <c r="E187" s="234">
        <v>1</v>
      </c>
      <c r="F187" s="236">
        <v>3</v>
      </c>
      <c r="G187" s="233" t="s">
        <v>174</v>
      </c>
      <c r="H187" s="361">
        <v>154</v>
      </c>
      <c r="I187" s="300">
        <v>0</v>
      </c>
      <c r="J187" s="244">
        <v>0</v>
      </c>
      <c r="K187" s="244">
        <v>0</v>
      </c>
      <c r="L187" s="244">
        <v>0</v>
      </c>
    </row>
    <row r="188" spans="1:12" ht="15" customHeight="1" hidden="1">
      <c r="A188" s="251">
        <v>3</v>
      </c>
      <c r="B188" s="252">
        <v>1</v>
      </c>
      <c r="C188" s="252">
        <v>1</v>
      </c>
      <c r="D188" s="252">
        <v>4</v>
      </c>
      <c r="E188" s="252"/>
      <c r="F188" s="254"/>
      <c r="G188" s="253" t="s">
        <v>175</v>
      </c>
      <c r="H188" s="360">
        <v>155</v>
      </c>
      <c r="I188" s="238">
        <f>I189</f>
        <v>0</v>
      </c>
      <c r="J188" s="297">
        <f>J189</f>
        <v>0</v>
      </c>
      <c r="K188" s="298">
        <f>K189</f>
        <v>0</v>
      </c>
      <c r="L188" s="249">
        <f>L189</f>
        <v>0</v>
      </c>
    </row>
    <row r="189" spans="1:12" ht="16.5" customHeight="1" hidden="1">
      <c r="A189" s="233">
        <v>3</v>
      </c>
      <c r="B189" s="234">
        <v>1</v>
      </c>
      <c r="C189" s="234">
        <v>1</v>
      </c>
      <c r="D189" s="234">
        <v>4</v>
      </c>
      <c r="E189" s="234">
        <v>1</v>
      </c>
      <c r="F189" s="236"/>
      <c r="G189" s="235" t="s">
        <v>175</v>
      </c>
      <c r="H189" s="361">
        <v>156</v>
      </c>
      <c r="I189" s="288">
        <f>SUM(I190:I192)</f>
        <v>0</v>
      </c>
      <c r="J189" s="291">
        <f>SUM(J190:J192)</f>
        <v>0</v>
      </c>
      <c r="K189" s="239">
        <f>SUM(K190:K192)</f>
        <v>0</v>
      </c>
      <c r="L189" s="238">
        <f>SUM(L190:L192)</f>
        <v>0</v>
      </c>
    </row>
    <row r="190" spans="1:12" ht="15.75" customHeight="1" hidden="1">
      <c r="A190" s="233">
        <v>3</v>
      </c>
      <c r="B190" s="234">
        <v>1</v>
      </c>
      <c r="C190" s="234">
        <v>1</v>
      </c>
      <c r="D190" s="234">
        <v>4</v>
      </c>
      <c r="E190" s="234">
        <v>1</v>
      </c>
      <c r="F190" s="236">
        <v>1</v>
      </c>
      <c r="G190" s="235" t="s">
        <v>176</v>
      </c>
      <c r="H190" s="360">
        <v>157</v>
      </c>
      <c r="I190" s="294">
        <v>0</v>
      </c>
      <c r="J190" s="244">
        <v>0</v>
      </c>
      <c r="K190" s="244">
        <v>0</v>
      </c>
      <c r="L190" s="368">
        <v>0</v>
      </c>
    </row>
    <row r="191" spans="1:12" ht="15.75" customHeight="1" hidden="1">
      <c r="A191" s="228">
        <v>3</v>
      </c>
      <c r="B191" s="226">
        <v>1</v>
      </c>
      <c r="C191" s="226">
        <v>1</v>
      </c>
      <c r="D191" s="226">
        <v>4</v>
      </c>
      <c r="E191" s="226">
        <v>1</v>
      </c>
      <c r="F191" s="229">
        <v>2</v>
      </c>
      <c r="G191" s="227" t="s">
        <v>177</v>
      </c>
      <c r="H191" s="361">
        <v>158</v>
      </c>
      <c r="I191" s="300">
        <v>0</v>
      </c>
      <c r="J191" s="242">
        <v>0</v>
      </c>
      <c r="K191" s="242">
        <v>0</v>
      </c>
      <c r="L191" s="244">
        <v>0</v>
      </c>
    </row>
    <row r="192" spans="1:12" ht="15.75" customHeight="1" hidden="1">
      <c r="A192" s="233">
        <v>3</v>
      </c>
      <c r="B192" s="335">
        <v>1</v>
      </c>
      <c r="C192" s="335">
        <v>1</v>
      </c>
      <c r="D192" s="335">
        <v>4</v>
      </c>
      <c r="E192" s="335">
        <v>1</v>
      </c>
      <c r="F192" s="348">
        <v>3</v>
      </c>
      <c r="G192" s="335" t="s">
        <v>178</v>
      </c>
      <c r="H192" s="360">
        <v>159</v>
      </c>
      <c r="I192" s="327">
        <v>0</v>
      </c>
      <c r="J192" s="368">
        <v>0</v>
      </c>
      <c r="K192" s="368">
        <v>0</v>
      </c>
      <c r="L192" s="368">
        <v>0</v>
      </c>
    </row>
    <row r="193" spans="1:12" ht="18.75" customHeight="1" hidden="1">
      <c r="A193" s="233">
        <v>3</v>
      </c>
      <c r="B193" s="234">
        <v>1</v>
      </c>
      <c r="C193" s="234">
        <v>1</v>
      </c>
      <c r="D193" s="234">
        <v>5</v>
      </c>
      <c r="E193" s="234"/>
      <c r="F193" s="236"/>
      <c r="G193" s="235" t="s">
        <v>179</v>
      </c>
      <c r="H193" s="361">
        <v>160</v>
      </c>
      <c r="I193" s="238">
        <f aca="true" t="shared" si="19" ref="I193:L194">I194</f>
        <v>0</v>
      </c>
      <c r="J193" s="291">
        <f t="shared" si="19"/>
        <v>0</v>
      </c>
      <c r="K193" s="239">
        <f t="shared" si="19"/>
        <v>0</v>
      </c>
      <c r="L193" s="238">
        <f t="shared" si="19"/>
        <v>0</v>
      </c>
    </row>
    <row r="194" spans="1:12" ht="17.25" customHeight="1" hidden="1">
      <c r="A194" s="251">
        <v>3</v>
      </c>
      <c r="B194" s="252">
        <v>1</v>
      </c>
      <c r="C194" s="252">
        <v>1</v>
      </c>
      <c r="D194" s="252">
        <v>5</v>
      </c>
      <c r="E194" s="252">
        <v>1</v>
      </c>
      <c r="F194" s="254"/>
      <c r="G194" s="253" t="s">
        <v>179</v>
      </c>
      <c r="H194" s="360">
        <v>161</v>
      </c>
      <c r="I194" s="239">
        <f t="shared" si="19"/>
        <v>0</v>
      </c>
      <c r="J194" s="239">
        <f t="shared" si="19"/>
        <v>0</v>
      </c>
      <c r="K194" s="239">
        <f t="shared" si="19"/>
        <v>0</v>
      </c>
      <c r="L194" s="239">
        <f t="shared" si="19"/>
        <v>0</v>
      </c>
    </row>
    <row r="195" spans="1:12" ht="16.5" customHeight="1" hidden="1">
      <c r="A195" s="260">
        <v>3</v>
      </c>
      <c r="B195" s="261">
        <v>1</v>
      </c>
      <c r="C195" s="261">
        <v>1</v>
      </c>
      <c r="D195" s="261">
        <v>5</v>
      </c>
      <c r="E195" s="261">
        <v>1</v>
      </c>
      <c r="F195" s="264">
        <v>1</v>
      </c>
      <c r="G195" s="262" t="s">
        <v>179</v>
      </c>
      <c r="H195" s="361">
        <v>162</v>
      </c>
      <c r="I195" s="242">
        <v>0</v>
      </c>
      <c r="J195" s="244">
        <v>0</v>
      </c>
      <c r="K195" s="244">
        <v>0</v>
      </c>
      <c r="L195" s="244">
        <v>0</v>
      </c>
    </row>
    <row r="196" spans="1:12" ht="18" customHeight="1" hidden="1">
      <c r="A196" s="251">
        <v>3</v>
      </c>
      <c r="B196" s="252">
        <v>1</v>
      </c>
      <c r="C196" s="252">
        <v>2</v>
      </c>
      <c r="D196" s="252"/>
      <c r="E196" s="252"/>
      <c r="F196" s="254"/>
      <c r="G196" s="346" t="s">
        <v>180</v>
      </c>
      <c r="H196" s="360">
        <v>163</v>
      </c>
      <c r="I196" s="238">
        <f aca="true" t="shared" si="20" ref="I196:L197">I197</f>
        <v>0</v>
      </c>
      <c r="J196" s="297">
        <f t="shared" si="20"/>
        <v>0</v>
      </c>
      <c r="K196" s="298">
        <f t="shared" si="20"/>
        <v>0</v>
      </c>
      <c r="L196" s="249">
        <f t="shared" si="20"/>
        <v>0</v>
      </c>
    </row>
    <row r="197" spans="1:12" ht="15.75" customHeight="1" hidden="1">
      <c r="A197" s="233">
        <v>3</v>
      </c>
      <c r="B197" s="234">
        <v>1</v>
      </c>
      <c r="C197" s="234">
        <v>2</v>
      </c>
      <c r="D197" s="234">
        <v>1</v>
      </c>
      <c r="E197" s="234"/>
      <c r="F197" s="236"/>
      <c r="G197" s="235" t="s">
        <v>181</v>
      </c>
      <c r="H197" s="361">
        <v>164</v>
      </c>
      <c r="I197" s="288">
        <f t="shared" si="20"/>
        <v>0</v>
      </c>
      <c r="J197" s="291">
        <f t="shared" si="20"/>
        <v>0</v>
      </c>
      <c r="K197" s="239">
        <f t="shared" si="20"/>
        <v>0</v>
      </c>
      <c r="L197" s="238">
        <f t="shared" si="20"/>
        <v>0</v>
      </c>
    </row>
    <row r="198" spans="1:12" ht="16.5" customHeight="1" hidden="1">
      <c r="A198" s="228">
        <v>3</v>
      </c>
      <c r="B198" s="226">
        <v>1</v>
      </c>
      <c r="C198" s="226">
        <v>2</v>
      </c>
      <c r="D198" s="226">
        <v>1</v>
      </c>
      <c r="E198" s="226">
        <v>1</v>
      </c>
      <c r="F198" s="229"/>
      <c r="G198" s="227" t="s">
        <v>181</v>
      </c>
      <c r="H198" s="360">
        <v>165</v>
      </c>
      <c r="I198" s="238">
        <f>SUM(I199:I203)</f>
        <v>0</v>
      </c>
      <c r="J198" s="289">
        <f>SUM(J199:J203)</f>
        <v>0</v>
      </c>
      <c r="K198" s="290">
        <f>SUM(K199:K203)</f>
        <v>0</v>
      </c>
      <c r="L198" s="288">
        <f>SUM(L199:L203)</f>
        <v>0</v>
      </c>
    </row>
    <row r="199" spans="1:12" ht="15.75" customHeight="1" hidden="1">
      <c r="A199" s="251">
        <v>3</v>
      </c>
      <c r="B199" s="335">
        <v>1</v>
      </c>
      <c r="C199" s="335">
        <v>2</v>
      </c>
      <c r="D199" s="335">
        <v>1</v>
      </c>
      <c r="E199" s="335">
        <v>1</v>
      </c>
      <c r="F199" s="348">
        <v>1</v>
      </c>
      <c r="G199" s="336" t="s">
        <v>182</v>
      </c>
      <c r="H199" s="361">
        <v>166</v>
      </c>
      <c r="I199" s="242">
        <v>0</v>
      </c>
      <c r="J199" s="244">
        <v>0</v>
      </c>
      <c r="K199" s="244">
        <v>0</v>
      </c>
      <c r="L199" s="368">
        <v>0</v>
      </c>
    </row>
    <row r="200" spans="1:12" ht="38.25" customHeight="1" hidden="1">
      <c r="A200" s="233">
        <v>3</v>
      </c>
      <c r="B200" s="234">
        <v>1</v>
      </c>
      <c r="C200" s="234">
        <v>2</v>
      </c>
      <c r="D200" s="234">
        <v>1</v>
      </c>
      <c r="E200" s="234">
        <v>1</v>
      </c>
      <c r="F200" s="236">
        <v>2</v>
      </c>
      <c r="G200" s="235" t="s">
        <v>183</v>
      </c>
      <c r="H200" s="360">
        <v>167</v>
      </c>
      <c r="I200" s="244">
        <v>0</v>
      </c>
      <c r="J200" s="244">
        <v>0</v>
      </c>
      <c r="K200" s="244">
        <v>0</v>
      </c>
      <c r="L200" s="244">
        <v>0</v>
      </c>
    </row>
    <row r="201" spans="1:12" ht="14.25" customHeight="1" hidden="1">
      <c r="A201" s="233">
        <v>3</v>
      </c>
      <c r="B201" s="234">
        <v>1</v>
      </c>
      <c r="C201" s="234">
        <v>2</v>
      </c>
      <c r="D201" s="233">
        <v>1</v>
      </c>
      <c r="E201" s="234">
        <v>1</v>
      </c>
      <c r="F201" s="236">
        <v>3</v>
      </c>
      <c r="G201" s="235" t="s">
        <v>184</v>
      </c>
      <c r="H201" s="361">
        <v>168</v>
      </c>
      <c r="I201" s="244">
        <v>0</v>
      </c>
      <c r="J201" s="244">
        <v>0</v>
      </c>
      <c r="K201" s="244">
        <v>0</v>
      </c>
      <c r="L201" s="244">
        <v>0</v>
      </c>
    </row>
    <row r="202" spans="1:12" ht="17.25" customHeight="1" hidden="1">
      <c r="A202" s="233">
        <v>3</v>
      </c>
      <c r="B202" s="234">
        <v>1</v>
      </c>
      <c r="C202" s="234">
        <v>2</v>
      </c>
      <c r="D202" s="233">
        <v>1</v>
      </c>
      <c r="E202" s="234">
        <v>1</v>
      </c>
      <c r="F202" s="236">
        <v>4</v>
      </c>
      <c r="G202" s="235" t="s">
        <v>185</v>
      </c>
      <c r="H202" s="360">
        <v>169</v>
      </c>
      <c r="I202" s="244">
        <v>0</v>
      </c>
      <c r="J202" s="244">
        <v>0</v>
      </c>
      <c r="K202" s="244">
        <v>0</v>
      </c>
      <c r="L202" s="244">
        <v>0</v>
      </c>
    </row>
    <row r="203" spans="1:12" ht="15" customHeight="1" hidden="1">
      <c r="A203" s="251">
        <v>3</v>
      </c>
      <c r="B203" s="335">
        <v>1</v>
      </c>
      <c r="C203" s="335">
        <v>2</v>
      </c>
      <c r="D203" s="296">
        <v>1</v>
      </c>
      <c r="E203" s="335">
        <v>1</v>
      </c>
      <c r="F203" s="348">
        <v>5</v>
      </c>
      <c r="G203" s="336" t="s">
        <v>186</v>
      </c>
      <c r="H203" s="361">
        <v>170</v>
      </c>
      <c r="I203" s="244">
        <v>0</v>
      </c>
      <c r="J203" s="244">
        <v>0</v>
      </c>
      <c r="K203" s="244">
        <v>0</v>
      </c>
      <c r="L203" s="368">
        <v>0</v>
      </c>
    </row>
    <row r="204" spans="1:12" ht="17.25" customHeight="1" hidden="1">
      <c r="A204" s="233">
        <v>3</v>
      </c>
      <c r="B204" s="234">
        <v>1</v>
      </c>
      <c r="C204" s="234">
        <v>3</v>
      </c>
      <c r="D204" s="233"/>
      <c r="E204" s="234"/>
      <c r="F204" s="236"/>
      <c r="G204" s="322" t="s">
        <v>187</v>
      </c>
      <c r="H204" s="360">
        <v>171</v>
      </c>
      <c r="I204" s="238">
        <f>SUM(I205+I209)</f>
        <v>0</v>
      </c>
      <c r="J204" s="291">
        <f>SUM(J205+J209)</f>
        <v>0</v>
      </c>
      <c r="K204" s="239">
        <f>SUM(K205+K209)</f>
        <v>0</v>
      </c>
      <c r="L204" s="238">
        <f>SUM(L205+L209)</f>
        <v>0</v>
      </c>
    </row>
    <row r="205" spans="1:12" ht="15" customHeight="1" hidden="1">
      <c r="A205" s="228">
        <v>3</v>
      </c>
      <c r="B205" s="226">
        <v>1</v>
      </c>
      <c r="C205" s="226">
        <v>3</v>
      </c>
      <c r="D205" s="228">
        <v>1</v>
      </c>
      <c r="E205" s="233"/>
      <c r="F205" s="229"/>
      <c r="G205" s="227" t="s">
        <v>188</v>
      </c>
      <c r="H205" s="361">
        <v>172</v>
      </c>
      <c r="I205" s="288">
        <f>I206</f>
        <v>0</v>
      </c>
      <c r="J205" s="289">
        <f>J206</f>
        <v>0</v>
      </c>
      <c r="K205" s="290">
        <f>K206</f>
        <v>0</v>
      </c>
      <c r="L205" s="288">
        <f>L206</f>
        <v>0</v>
      </c>
    </row>
    <row r="206" spans="1:12" ht="18.75" customHeight="1" hidden="1">
      <c r="A206" s="233">
        <v>3</v>
      </c>
      <c r="B206" s="234">
        <v>1</v>
      </c>
      <c r="C206" s="234">
        <v>3</v>
      </c>
      <c r="D206" s="233">
        <v>1</v>
      </c>
      <c r="E206" s="233">
        <v>1</v>
      </c>
      <c r="F206" s="236"/>
      <c r="G206" s="235" t="s">
        <v>188</v>
      </c>
      <c r="H206" s="360">
        <v>173</v>
      </c>
      <c r="I206" s="238">
        <f>I208</f>
        <v>0</v>
      </c>
      <c r="J206" s="291">
        <f>J208</f>
        <v>0</v>
      </c>
      <c r="K206" s="239">
        <f>K208</f>
        <v>0</v>
      </c>
      <c r="L206" s="238">
        <f>L208</f>
        <v>0</v>
      </c>
    </row>
    <row r="207" spans="1:12" ht="12" customHeight="1" hidden="1">
      <c r="A207" s="339">
        <v>1</v>
      </c>
      <c r="B207" s="340"/>
      <c r="C207" s="340"/>
      <c r="D207" s="340"/>
      <c r="E207" s="340"/>
      <c r="F207" s="341"/>
      <c r="G207" s="309">
        <v>2</v>
      </c>
      <c r="H207" s="310">
        <v>3</v>
      </c>
      <c r="I207" s="275">
        <v>4</v>
      </c>
      <c r="J207" s="357">
        <v>5</v>
      </c>
      <c r="K207" s="274">
        <v>6</v>
      </c>
      <c r="L207" s="275">
        <v>7</v>
      </c>
    </row>
    <row r="208" spans="1:12" ht="16.5" customHeight="1" hidden="1">
      <c r="A208" s="233">
        <v>3</v>
      </c>
      <c r="B208" s="235">
        <v>1</v>
      </c>
      <c r="C208" s="233">
        <v>3</v>
      </c>
      <c r="D208" s="234">
        <v>1</v>
      </c>
      <c r="E208" s="234">
        <v>1</v>
      </c>
      <c r="F208" s="236">
        <v>1</v>
      </c>
      <c r="G208" s="356" t="s">
        <v>188</v>
      </c>
      <c r="H208" s="369">
        <v>174</v>
      </c>
      <c r="I208" s="368">
        <v>0</v>
      </c>
      <c r="J208" s="368">
        <v>0</v>
      </c>
      <c r="K208" s="368">
        <v>0</v>
      </c>
      <c r="L208" s="368">
        <v>0</v>
      </c>
    </row>
    <row r="209" spans="1:12" ht="14.25" customHeight="1" hidden="1">
      <c r="A209" s="233">
        <v>3</v>
      </c>
      <c r="B209" s="235">
        <v>1</v>
      </c>
      <c r="C209" s="233">
        <v>3</v>
      </c>
      <c r="D209" s="234">
        <v>2</v>
      </c>
      <c r="E209" s="234"/>
      <c r="F209" s="236"/>
      <c r="G209" s="235" t="s">
        <v>189</v>
      </c>
      <c r="H209" s="370">
        <v>175</v>
      </c>
      <c r="I209" s="238">
        <f>I210</f>
        <v>0</v>
      </c>
      <c r="J209" s="291">
        <f>J210</f>
        <v>0</v>
      </c>
      <c r="K209" s="239">
        <f>K210</f>
        <v>0</v>
      </c>
      <c r="L209" s="238">
        <f>L210</f>
        <v>0</v>
      </c>
    </row>
    <row r="210" spans="1:12" ht="15.75" customHeight="1" hidden="1">
      <c r="A210" s="228">
        <v>3</v>
      </c>
      <c r="B210" s="227">
        <v>1</v>
      </c>
      <c r="C210" s="228">
        <v>3</v>
      </c>
      <c r="D210" s="226">
        <v>2</v>
      </c>
      <c r="E210" s="226">
        <v>1</v>
      </c>
      <c r="F210" s="229"/>
      <c r="G210" s="227" t="s">
        <v>189</v>
      </c>
      <c r="H210" s="369">
        <v>176</v>
      </c>
      <c r="I210" s="288">
        <f>SUM(I211:I215)</f>
        <v>0</v>
      </c>
      <c r="J210" s="288">
        <f>SUM(J211:J215)</f>
        <v>0</v>
      </c>
      <c r="K210" s="288">
        <f>SUM(K211:K215)</f>
        <v>0</v>
      </c>
      <c r="L210" s="288">
        <f>SUM(L211:L215)</f>
        <v>0</v>
      </c>
    </row>
    <row r="211" spans="1:12" ht="15" customHeight="1" hidden="1">
      <c r="A211" s="233">
        <v>3</v>
      </c>
      <c r="B211" s="235">
        <v>1</v>
      </c>
      <c r="C211" s="233">
        <v>3</v>
      </c>
      <c r="D211" s="234">
        <v>2</v>
      </c>
      <c r="E211" s="234">
        <v>1</v>
      </c>
      <c r="F211" s="236">
        <v>1</v>
      </c>
      <c r="G211" s="235" t="s">
        <v>190</v>
      </c>
      <c r="H211" s="370">
        <v>177</v>
      </c>
      <c r="I211" s="244">
        <v>0</v>
      </c>
      <c r="J211" s="244">
        <v>0</v>
      </c>
      <c r="K211" s="244">
        <v>0</v>
      </c>
      <c r="L211" s="368">
        <v>0</v>
      </c>
    </row>
    <row r="212" spans="1:12" ht="14.25" customHeight="1" hidden="1">
      <c r="A212" s="233">
        <v>3</v>
      </c>
      <c r="B212" s="235">
        <v>1</v>
      </c>
      <c r="C212" s="233">
        <v>3</v>
      </c>
      <c r="D212" s="234">
        <v>2</v>
      </c>
      <c r="E212" s="234">
        <v>1</v>
      </c>
      <c r="F212" s="236">
        <v>2</v>
      </c>
      <c r="G212" s="235" t="s">
        <v>191</v>
      </c>
      <c r="H212" s="369">
        <v>178</v>
      </c>
      <c r="I212" s="244">
        <v>0</v>
      </c>
      <c r="J212" s="244">
        <v>0</v>
      </c>
      <c r="K212" s="244">
        <v>0</v>
      </c>
      <c r="L212" s="244">
        <v>0</v>
      </c>
    </row>
    <row r="213" spans="1:12" ht="14.25" customHeight="1" hidden="1">
      <c r="A213" s="233">
        <v>3</v>
      </c>
      <c r="B213" s="235">
        <v>1</v>
      </c>
      <c r="C213" s="233">
        <v>3</v>
      </c>
      <c r="D213" s="234">
        <v>2</v>
      </c>
      <c r="E213" s="234">
        <v>1</v>
      </c>
      <c r="F213" s="236">
        <v>3</v>
      </c>
      <c r="G213" s="235" t="s">
        <v>192</v>
      </c>
      <c r="H213" s="370">
        <v>179</v>
      </c>
      <c r="I213" s="244">
        <v>0</v>
      </c>
      <c r="J213" s="244">
        <v>0</v>
      </c>
      <c r="K213" s="244">
        <v>0</v>
      </c>
      <c r="L213" s="244">
        <v>0</v>
      </c>
    </row>
    <row r="214" spans="1:12" ht="16.5" customHeight="1" hidden="1">
      <c r="A214" s="233">
        <v>3</v>
      </c>
      <c r="B214" s="235">
        <v>1</v>
      </c>
      <c r="C214" s="233">
        <v>3</v>
      </c>
      <c r="D214" s="234">
        <v>2</v>
      </c>
      <c r="E214" s="234">
        <v>1</v>
      </c>
      <c r="F214" s="236">
        <v>4</v>
      </c>
      <c r="G214" s="234" t="s">
        <v>193</v>
      </c>
      <c r="H214" s="369">
        <v>180</v>
      </c>
      <c r="I214" s="244">
        <v>0</v>
      </c>
      <c r="J214" s="244">
        <v>0</v>
      </c>
      <c r="K214" s="244">
        <v>0</v>
      </c>
      <c r="L214" s="244">
        <v>0</v>
      </c>
    </row>
    <row r="215" spans="1:12" ht="16.5" customHeight="1" hidden="1">
      <c r="A215" s="233">
        <v>3</v>
      </c>
      <c r="B215" s="235">
        <v>1</v>
      </c>
      <c r="C215" s="233">
        <v>3</v>
      </c>
      <c r="D215" s="234">
        <v>2</v>
      </c>
      <c r="E215" s="234">
        <v>1</v>
      </c>
      <c r="F215" s="236">
        <v>5</v>
      </c>
      <c r="G215" s="227" t="s">
        <v>194</v>
      </c>
      <c r="H215" s="370">
        <v>181</v>
      </c>
      <c r="I215" s="244">
        <v>0</v>
      </c>
      <c r="J215" s="244">
        <v>0</v>
      </c>
      <c r="K215" s="244">
        <v>0</v>
      </c>
      <c r="L215" s="244">
        <v>0</v>
      </c>
    </row>
    <row r="216" spans="1:12" ht="28.5" customHeight="1" hidden="1">
      <c r="A216" s="228">
        <v>3</v>
      </c>
      <c r="B216" s="226">
        <v>1</v>
      </c>
      <c r="C216" s="226">
        <v>4</v>
      </c>
      <c r="D216" s="226"/>
      <c r="E216" s="226"/>
      <c r="F216" s="229"/>
      <c r="G216" s="316" t="s">
        <v>195</v>
      </c>
      <c r="H216" s="369">
        <v>182</v>
      </c>
      <c r="I216" s="288">
        <f aca="true" t="shared" si="21" ref="I216:L218">I217</f>
        <v>0</v>
      </c>
      <c r="J216" s="289">
        <f t="shared" si="21"/>
        <v>0</v>
      </c>
      <c r="K216" s="290">
        <f t="shared" si="21"/>
        <v>0</v>
      </c>
      <c r="L216" s="290">
        <f t="shared" si="21"/>
        <v>0</v>
      </c>
    </row>
    <row r="217" spans="1:12" ht="27" customHeight="1" hidden="1">
      <c r="A217" s="251">
        <v>3</v>
      </c>
      <c r="B217" s="335">
        <v>1</v>
      </c>
      <c r="C217" s="335">
        <v>4</v>
      </c>
      <c r="D217" s="335">
        <v>1</v>
      </c>
      <c r="E217" s="335"/>
      <c r="F217" s="348"/>
      <c r="G217" s="336" t="s">
        <v>195</v>
      </c>
      <c r="H217" s="370">
        <v>183</v>
      </c>
      <c r="I217" s="256">
        <f t="shared" si="21"/>
        <v>0</v>
      </c>
      <c r="J217" s="257">
        <f t="shared" si="21"/>
        <v>0</v>
      </c>
      <c r="K217" s="258">
        <f t="shared" si="21"/>
        <v>0</v>
      </c>
      <c r="L217" s="258">
        <f t="shared" si="21"/>
        <v>0</v>
      </c>
    </row>
    <row r="218" spans="1:12" ht="27.75" customHeight="1" hidden="1">
      <c r="A218" s="233">
        <v>3</v>
      </c>
      <c r="B218" s="234">
        <v>1</v>
      </c>
      <c r="C218" s="234">
        <v>4</v>
      </c>
      <c r="D218" s="234">
        <v>1</v>
      </c>
      <c r="E218" s="234">
        <v>1</v>
      </c>
      <c r="F218" s="236"/>
      <c r="G218" s="235" t="s">
        <v>195</v>
      </c>
      <c r="H218" s="369">
        <v>184</v>
      </c>
      <c r="I218" s="238">
        <f t="shared" si="21"/>
        <v>0</v>
      </c>
      <c r="J218" s="291">
        <f t="shared" si="21"/>
        <v>0</v>
      </c>
      <c r="K218" s="239">
        <f t="shared" si="21"/>
        <v>0</v>
      </c>
      <c r="L218" s="239">
        <f t="shared" si="21"/>
        <v>0</v>
      </c>
    </row>
    <row r="219" spans="1:12" ht="27" customHeight="1" hidden="1">
      <c r="A219" s="259">
        <v>3</v>
      </c>
      <c r="B219" s="260">
        <v>1</v>
      </c>
      <c r="C219" s="261">
        <v>4</v>
      </c>
      <c r="D219" s="261">
        <v>1</v>
      </c>
      <c r="E219" s="261">
        <v>1</v>
      </c>
      <c r="F219" s="264">
        <v>1</v>
      </c>
      <c r="G219" s="262" t="s">
        <v>196</v>
      </c>
      <c r="H219" s="370">
        <v>185</v>
      </c>
      <c r="I219" s="368">
        <v>0</v>
      </c>
      <c r="J219" s="368">
        <v>0</v>
      </c>
      <c r="K219" s="368">
        <v>0</v>
      </c>
      <c r="L219" s="368">
        <v>0</v>
      </c>
    </row>
    <row r="220" spans="1:12" ht="26.25" customHeight="1" hidden="1">
      <c r="A220" s="240">
        <v>3</v>
      </c>
      <c r="B220" s="234">
        <v>1</v>
      </c>
      <c r="C220" s="234">
        <v>5</v>
      </c>
      <c r="D220" s="234"/>
      <c r="E220" s="234"/>
      <c r="F220" s="236"/>
      <c r="G220" s="322" t="s">
        <v>197</v>
      </c>
      <c r="H220" s="369">
        <v>186</v>
      </c>
      <c r="I220" s="371">
        <f aca="true" t="shared" si="22" ref="I220:L221">I221</f>
        <v>0</v>
      </c>
      <c r="J220" s="371">
        <f t="shared" si="22"/>
        <v>0</v>
      </c>
      <c r="K220" s="371">
        <f t="shared" si="22"/>
        <v>0</v>
      </c>
      <c r="L220" s="371">
        <f t="shared" si="22"/>
        <v>0</v>
      </c>
    </row>
    <row r="221" spans="1:12" ht="16.5" customHeight="1" hidden="1">
      <c r="A221" s="240">
        <v>3</v>
      </c>
      <c r="B221" s="234">
        <v>1</v>
      </c>
      <c r="C221" s="234">
        <v>5</v>
      </c>
      <c r="D221" s="234">
        <v>1</v>
      </c>
      <c r="E221" s="234"/>
      <c r="F221" s="236"/>
      <c r="G221" s="356" t="s">
        <v>197</v>
      </c>
      <c r="H221" s="370">
        <v>187</v>
      </c>
      <c r="I221" s="371">
        <f t="shared" si="22"/>
        <v>0</v>
      </c>
      <c r="J221" s="371">
        <f t="shared" si="22"/>
        <v>0</v>
      </c>
      <c r="K221" s="371">
        <f t="shared" si="22"/>
        <v>0</v>
      </c>
      <c r="L221" s="371">
        <f t="shared" si="22"/>
        <v>0</v>
      </c>
    </row>
    <row r="222" spans="1:12" ht="15" customHeight="1" hidden="1">
      <c r="A222" s="240">
        <v>3</v>
      </c>
      <c r="B222" s="234">
        <v>1</v>
      </c>
      <c r="C222" s="234">
        <v>5</v>
      </c>
      <c r="D222" s="234">
        <v>1</v>
      </c>
      <c r="E222" s="234">
        <v>1</v>
      </c>
      <c r="F222" s="236"/>
      <c r="G222" s="356" t="s">
        <v>197</v>
      </c>
      <c r="H222" s="369">
        <v>188</v>
      </c>
      <c r="I222" s="371">
        <f>SUM(I223:I225)</f>
        <v>0</v>
      </c>
      <c r="J222" s="371">
        <f>SUM(J223:J225)</f>
        <v>0</v>
      </c>
      <c r="K222" s="371">
        <f>SUM(K223:K225)</f>
        <v>0</v>
      </c>
      <c r="L222" s="371">
        <f>SUM(L223:L225)</f>
        <v>0</v>
      </c>
    </row>
    <row r="223" spans="1:12" ht="15" customHeight="1" hidden="1">
      <c r="A223" s="240">
        <v>3</v>
      </c>
      <c r="B223" s="234">
        <v>1</v>
      </c>
      <c r="C223" s="234">
        <v>5</v>
      </c>
      <c r="D223" s="234">
        <v>1</v>
      </c>
      <c r="E223" s="234">
        <v>1</v>
      </c>
      <c r="F223" s="236">
        <v>1</v>
      </c>
      <c r="G223" s="356" t="s">
        <v>198</v>
      </c>
      <c r="H223" s="370">
        <v>189</v>
      </c>
      <c r="I223" s="244">
        <v>0</v>
      </c>
      <c r="J223" s="244">
        <v>0</v>
      </c>
      <c r="K223" s="244">
        <v>0</v>
      </c>
      <c r="L223" s="244">
        <v>0</v>
      </c>
    </row>
    <row r="224" spans="1:12" ht="15.75" customHeight="1" hidden="1">
      <c r="A224" s="240">
        <v>3</v>
      </c>
      <c r="B224" s="234">
        <v>1</v>
      </c>
      <c r="C224" s="234">
        <v>5</v>
      </c>
      <c r="D224" s="234">
        <v>1</v>
      </c>
      <c r="E224" s="234">
        <v>1</v>
      </c>
      <c r="F224" s="236">
        <v>2</v>
      </c>
      <c r="G224" s="356" t="s">
        <v>199</v>
      </c>
      <c r="H224" s="369">
        <v>190</v>
      </c>
      <c r="I224" s="244">
        <v>0</v>
      </c>
      <c r="J224" s="244">
        <v>0</v>
      </c>
      <c r="K224" s="244">
        <v>0</v>
      </c>
      <c r="L224" s="244">
        <v>0</v>
      </c>
    </row>
    <row r="225" spans="1:12" ht="17.25" customHeight="1" hidden="1">
      <c r="A225" s="240">
        <v>3</v>
      </c>
      <c r="B225" s="234">
        <v>1</v>
      </c>
      <c r="C225" s="234">
        <v>5</v>
      </c>
      <c r="D225" s="234">
        <v>1</v>
      </c>
      <c r="E225" s="234">
        <v>1</v>
      </c>
      <c r="F225" s="236">
        <v>3</v>
      </c>
      <c r="G225" s="356" t="s">
        <v>200</v>
      </c>
      <c r="H225" s="370">
        <v>191</v>
      </c>
      <c r="I225" s="244">
        <v>0</v>
      </c>
      <c r="J225" s="244">
        <v>0</v>
      </c>
      <c r="K225" s="244">
        <v>0</v>
      </c>
      <c r="L225" s="244">
        <v>0</v>
      </c>
    </row>
    <row r="226" spans="1:17" s="373" customFormat="1" ht="27.75" customHeight="1" hidden="1">
      <c r="A226" s="224">
        <v>3</v>
      </c>
      <c r="B226" s="301">
        <v>2</v>
      </c>
      <c r="C226" s="301"/>
      <c r="D226" s="301"/>
      <c r="E226" s="301"/>
      <c r="F226" s="302"/>
      <c r="G226" s="314" t="s">
        <v>201</v>
      </c>
      <c r="H226" s="369">
        <v>192</v>
      </c>
      <c r="I226" s="238">
        <f>SUM(I227+I257)</f>
        <v>0</v>
      </c>
      <c r="J226" s="291">
        <f>SUM(J227+J257)</f>
        <v>0</v>
      </c>
      <c r="K226" s="239">
        <f>SUM(K227+K257)</f>
        <v>0</v>
      </c>
      <c r="L226" s="239">
        <f>SUM(L227+L257)</f>
        <v>0</v>
      </c>
      <c r="M226" s="372"/>
      <c r="N226" s="372"/>
      <c r="O226" s="372"/>
      <c r="P226" s="372"/>
      <c r="Q226" s="372"/>
    </row>
    <row r="227" spans="1:12" ht="13.5" customHeight="1" hidden="1">
      <c r="A227" s="251">
        <v>3</v>
      </c>
      <c r="B227" s="296">
        <v>2</v>
      </c>
      <c r="C227" s="335">
        <v>1</v>
      </c>
      <c r="D227" s="335"/>
      <c r="E227" s="335"/>
      <c r="F227" s="348"/>
      <c r="G227" s="338" t="s">
        <v>202</v>
      </c>
      <c r="H227" s="370">
        <v>193</v>
      </c>
      <c r="I227" s="256">
        <f>SUM(I228+I234+I238+I242+I247+I250+I253)</f>
        <v>0</v>
      </c>
      <c r="J227" s="257">
        <f>SUM(J228+J234+J238+J242+J247+J250+J253)</f>
        <v>0</v>
      </c>
      <c r="K227" s="258">
        <f>SUM(K228+K234+K238+K242+K247+K250+K253)</f>
        <v>0</v>
      </c>
      <c r="L227" s="258">
        <f>SUM(L228+L234+L238+L242+L247+L250+L253)</f>
        <v>0</v>
      </c>
    </row>
    <row r="228" spans="1:12" ht="27" customHeight="1" hidden="1">
      <c r="A228" s="233">
        <v>3</v>
      </c>
      <c r="B228" s="234">
        <v>2</v>
      </c>
      <c r="C228" s="234">
        <v>1</v>
      </c>
      <c r="D228" s="234">
        <v>1</v>
      </c>
      <c r="E228" s="234"/>
      <c r="F228" s="236"/>
      <c r="G228" s="235" t="s">
        <v>203</v>
      </c>
      <c r="H228" s="369">
        <v>194</v>
      </c>
      <c r="I228" s="238">
        <f>I229</f>
        <v>0</v>
      </c>
      <c r="J228" s="291">
        <f>J229</f>
        <v>0</v>
      </c>
      <c r="K228" s="239">
        <f>K229</f>
        <v>0</v>
      </c>
      <c r="L228" s="239">
        <f>L229</f>
        <v>0</v>
      </c>
    </row>
    <row r="229" spans="1:12" ht="27" customHeight="1" hidden="1">
      <c r="A229" s="233">
        <v>3</v>
      </c>
      <c r="B229" s="233">
        <v>2</v>
      </c>
      <c r="C229" s="234">
        <v>1</v>
      </c>
      <c r="D229" s="234">
        <v>1</v>
      </c>
      <c r="E229" s="234">
        <v>1</v>
      </c>
      <c r="F229" s="236"/>
      <c r="G229" s="235" t="s">
        <v>203</v>
      </c>
      <c r="H229" s="370">
        <v>195</v>
      </c>
      <c r="I229" s="238">
        <f>SUM(I230:I233)</f>
        <v>0</v>
      </c>
      <c r="J229" s="291">
        <f>SUM(J230:J233)</f>
        <v>0</v>
      </c>
      <c r="K229" s="239">
        <f>SUM(K230:K233)</f>
        <v>0</v>
      </c>
      <c r="L229" s="239">
        <f>SUM(L230:L233)</f>
        <v>0</v>
      </c>
    </row>
    <row r="230" spans="1:12" ht="14.25" customHeight="1" hidden="1">
      <c r="A230" s="251">
        <v>3</v>
      </c>
      <c r="B230" s="251">
        <v>2</v>
      </c>
      <c r="C230" s="335">
        <v>1</v>
      </c>
      <c r="D230" s="335">
        <v>1</v>
      </c>
      <c r="E230" s="335">
        <v>1</v>
      </c>
      <c r="F230" s="348">
        <v>1</v>
      </c>
      <c r="G230" s="336" t="s">
        <v>204</v>
      </c>
      <c r="H230" s="369">
        <v>196</v>
      </c>
      <c r="I230" s="244">
        <v>0</v>
      </c>
      <c r="J230" s="244">
        <v>0</v>
      </c>
      <c r="K230" s="244">
        <v>0</v>
      </c>
      <c r="L230" s="368">
        <v>0</v>
      </c>
    </row>
    <row r="231" spans="1:12" ht="15" customHeight="1" hidden="1">
      <c r="A231" s="233">
        <v>3</v>
      </c>
      <c r="B231" s="234">
        <v>2</v>
      </c>
      <c r="C231" s="234">
        <v>1</v>
      </c>
      <c r="D231" s="234">
        <v>1</v>
      </c>
      <c r="E231" s="234">
        <v>1</v>
      </c>
      <c r="F231" s="236">
        <v>2</v>
      </c>
      <c r="G231" s="235" t="s">
        <v>205</v>
      </c>
      <c r="H231" s="370">
        <v>197</v>
      </c>
      <c r="I231" s="244">
        <v>0</v>
      </c>
      <c r="J231" s="244">
        <v>0</v>
      </c>
      <c r="K231" s="244">
        <v>0</v>
      </c>
      <c r="L231" s="244">
        <v>0</v>
      </c>
    </row>
    <row r="232" spans="1:12" ht="14.25" customHeight="1" hidden="1">
      <c r="A232" s="251">
        <v>3</v>
      </c>
      <c r="B232" s="296">
        <v>2</v>
      </c>
      <c r="C232" s="335">
        <v>1</v>
      </c>
      <c r="D232" s="335">
        <v>1</v>
      </c>
      <c r="E232" s="335">
        <v>1</v>
      </c>
      <c r="F232" s="348">
        <v>3</v>
      </c>
      <c r="G232" s="336" t="s">
        <v>206</v>
      </c>
      <c r="H232" s="369">
        <v>198</v>
      </c>
      <c r="I232" s="244">
        <v>0</v>
      </c>
      <c r="J232" s="244">
        <v>0</v>
      </c>
      <c r="K232" s="244">
        <v>0</v>
      </c>
      <c r="L232" s="243">
        <v>0</v>
      </c>
    </row>
    <row r="233" spans="1:12" ht="14.25" customHeight="1" hidden="1">
      <c r="A233" s="251">
        <v>3</v>
      </c>
      <c r="B233" s="296">
        <v>2</v>
      </c>
      <c r="C233" s="335">
        <v>1</v>
      </c>
      <c r="D233" s="335">
        <v>1</v>
      </c>
      <c r="E233" s="335">
        <v>1</v>
      </c>
      <c r="F233" s="348">
        <v>4</v>
      </c>
      <c r="G233" s="336" t="s">
        <v>207</v>
      </c>
      <c r="H233" s="370">
        <v>199</v>
      </c>
      <c r="I233" s="244">
        <v>0</v>
      </c>
      <c r="J233" s="243">
        <v>0</v>
      </c>
      <c r="K233" s="244">
        <v>0</v>
      </c>
      <c r="L233" s="368">
        <v>0</v>
      </c>
    </row>
    <row r="234" spans="1:12" ht="27" customHeight="1" hidden="1">
      <c r="A234" s="233">
        <v>3</v>
      </c>
      <c r="B234" s="234">
        <v>2</v>
      </c>
      <c r="C234" s="234">
        <v>1</v>
      </c>
      <c r="D234" s="234">
        <v>2</v>
      </c>
      <c r="E234" s="234"/>
      <c r="F234" s="236"/>
      <c r="G234" s="235" t="s">
        <v>208</v>
      </c>
      <c r="H234" s="369">
        <v>200</v>
      </c>
      <c r="I234" s="238">
        <f>I235</f>
        <v>0</v>
      </c>
      <c r="J234" s="291">
        <f>J235</f>
        <v>0</v>
      </c>
      <c r="K234" s="239">
        <f>K235</f>
        <v>0</v>
      </c>
      <c r="L234" s="239">
        <f>L235</f>
        <v>0</v>
      </c>
    </row>
    <row r="235" spans="1:12" ht="27" customHeight="1" hidden="1">
      <c r="A235" s="233">
        <v>3</v>
      </c>
      <c r="B235" s="234">
        <v>2</v>
      </c>
      <c r="C235" s="234">
        <v>1</v>
      </c>
      <c r="D235" s="234">
        <v>2</v>
      </c>
      <c r="E235" s="234">
        <v>1</v>
      </c>
      <c r="F235" s="236"/>
      <c r="G235" s="235" t="s">
        <v>208</v>
      </c>
      <c r="H235" s="370">
        <v>201</v>
      </c>
      <c r="I235" s="238">
        <f>SUM(I236:I237)</f>
        <v>0</v>
      </c>
      <c r="J235" s="291">
        <f>SUM(J236:J237)</f>
        <v>0</v>
      </c>
      <c r="K235" s="239">
        <f>SUM(K236:K237)</f>
        <v>0</v>
      </c>
      <c r="L235" s="239">
        <f>SUM(L236:L237)</f>
        <v>0</v>
      </c>
    </row>
    <row r="236" spans="1:12" ht="14.25" customHeight="1" hidden="1">
      <c r="A236" s="251">
        <v>3</v>
      </c>
      <c r="B236" s="296">
        <v>2</v>
      </c>
      <c r="C236" s="335">
        <v>1</v>
      </c>
      <c r="D236" s="335">
        <v>2</v>
      </c>
      <c r="E236" s="335">
        <v>1</v>
      </c>
      <c r="F236" s="348">
        <v>1</v>
      </c>
      <c r="G236" s="336" t="s">
        <v>209</v>
      </c>
      <c r="H236" s="369">
        <v>202</v>
      </c>
      <c r="I236" s="244">
        <v>0</v>
      </c>
      <c r="J236" s="244">
        <v>0</v>
      </c>
      <c r="K236" s="244">
        <v>0</v>
      </c>
      <c r="L236" s="244">
        <v>0</v>
      </c>
    </row>
    <row r="237" spans="1:12" ht="13.5" customHeight="1" hidden="1">
      <c r="A237" s="233">
        <v>3</v>
      </c>
      <c r="B237" s="234">
        <v>2</v>
      </c>
      <c r="C237" s="234">
        <v>1</v>
      </c>
      <c r="D237" s="234">
        <v>2</v>
      </c>
      <c r="E237" s="234">
        <v>1</v>
      </c>
      <c r="F237" s="236">
        <v>2</v>
      </c>
      <c r="G237" s="235" t="s">
        <v>210</v>
      </c>
      <c r="H237" s="370">
        <v>203</v>
      </c>
      <c r="I237" s="244">
        <v>0</v>
      </c>
      <c r="J237" s="244">
        <v>0</v>
      </c>
      <c r="K237" s="244">
        <v>0</v>
      </c>
      <c r="L237" s="244">
        <v>0</v>
      </c>
    </row>
    <row r="238" spans="1:12" ht="14.25" customHeight="1" hidden="1">
      <c r="A238" s="228">
        <v>3</v>
      </c>
      <c r="B238" s="226">
        <v>2</v>
      </c>
      <c r="C238" s="226">
        <v>1</v>
      </c>
      <c r="D238" s="226">
        <v>3</v>
      </c>
      <c r="E238" s="226"/>
      <c r="F238" s="229"/>
      <c r="G238" s="227" t="s">
        <v>211</v>
      </c>
      <c r="H238" s="369">
        <v>204</v>
      </c>
      <c r="I238" s="288">
        <f>I239</f>
        <v>0</v>
      </c>
      <c r="J238" s="289">
        <f>J239</f>
        <v>0</v>
      </c>
      <c r="K238" s="290">
        <f>K239</f>
        <v>0</v>
      </c>
      <c r="L238" s="290">
        <f>L239</f>
        <v>0</v>
      </c>
    </row>
    <row r="239" spans="1:12" ht="15" customHeight="1" hidden="1">
      <c r="A239" s="233">
        <v>3</v>
      </c>
      <c r="B239" s="234">
        <v>2</v>
      </c>
      <c r="C239" s="234">
        <v>1</v>
      </c>
      <c r="D239" s="234">
        <v>3</v>
      </c>
      <c r="E239" s="234">
        <v>1</v>
      </c>
      <c r="F239" s="236"/>
      <c r="G239" s="235" t="s">
        <v>211</v>
      </c>
      <c r="H239" s="370">
        <v>205</v>
      </c>
      <c r="I239" s="238">
        <f>I240+I241</f>
        <v>0</v>
      </c>
      <c r="J239" s="238">
        <f>J240+J241</f>
        <v>0</v>
      </c>
      <c r="K239" s="238">
        <f>K240+K241</f>
        <v>0</v>
      </c>
      <c r="L239" s="238">
        <f>L240+L241</f>
        <v>0</v>
      </c>
    </row>
    <row r="240" spans="1:12" ht="15" customHeight="1" hidden="1">
      <c r="A240" s="233">
        <v>3</v>
      </c>
      <c r="B240" s="234">
        <v>2</v>
      </c>
      <c r="C240" s="234">
        <v>1</v>
      </c>
      <c r="D240" s="234">
        <v>3</v>
      </c>
      <c r="E240" s="234">
        <v>1</v>
      </c>
      <c r="F240" s="236">
        <v>1</v>
      </c>
      <c r="G240" s="235" t="s">
        <v>212</v>
      </c>
      <c r="H240" s="369">
        <v>206</v>
      </c>
      <c r="I240" s="244">
        <v>0</v>
      </c>
      <c r="J240" s="244">
        <v>0</v>
      </c>
      <c r="K240" s="244">
        <v>0</v>
      </c>
      <c r="L240" s="244">
        <v>0</v>
      </c>
    </row>
    <row r="241" spans="1:12" ht="13.5" customHeight="1" hidden="1">
      <c r="A241" s="233">
        <v>3</v>
      </c>
      <c r="B241" s="234">
        <v>2</v>
      </c>
      <c r="C241" s="234">
        <v>1</v>
      </c>
      <c r="D241" s="234">
        <v>3</v>
      </c>
      <c r="E241" s="234">
        <v>1</v>
      </c>
      <c r="F241" s="236">
        <v>2</v>
      </c>
      <c r="G241" s="235" t="s">
        <v>213</v>
      </c>
      <c r="H241" s="370">
        <v>207</v>
      </c>
      <c r="I241" s="368">
        <v>0</v>
      </c>
      <c r="J241" s="353">
        <v>0</v>
      </c>
      <c r="K241" s="368">
        <v>0</v>
      </c>
      <c r="L241" s="368">
        <v>0</v>
      </c>
    </row>
    <row r="242" spans="1:12" ht="13.5" customHeight="1" hidden="1">
      <c r="A242" s="233">
        <v>3</v>
      </c>
      <c r="B242" s="234">
        <v>2</v>
      </c>
      <c r="C242" s="234">
        <v>1</v>
      </c>
      <c r="D242" s="234">
        <v>4</v>
      </c>
      <c r="E242" s="234"/>
      <c r="F242" s="236"/>
      <c r="G242" s="235" t="s">
        <v>214</v>
      </c>
      <c r="H242" s="369">
        <v>208</v>
      </c>
      <c r="I242" s="238">
        <f>I243</f>
        <v>0</v>
      </c>
      <c r="J242" s="239">
        <f>J243</f>
        <v>0</v>
      </c>
      <c r="K242" s="238">
        <f>K243</f>
        <v>0</v>
      </c>
      <c r="L242" s="239">
        <f>L243</f>
        <v>0</v>
      </c>
    </row>
    <row r="243" spans="1:12" ht="12.75" customHeight="1" hidden="1">
      <c r="A243" s="228">
        <v>3</v>
      </c>
      <c r="B243" s="226">
        <v>2</v>
      </c>
      <c r="C243" s="226">
        <v>1</v>
      </c>
      <c r="D243" s="226">
        <v>4</v>
      </c>
      <c r="E243" s="226">
        <v>1</v>
      </c>
      <c r="F243" s="229"/>
      <c r="G243" s="227" t="s">
        <v>214</v>
      </c>
      <c r="H243" s="370">
        <v>209</v>
      </c>
      <c r="I243" s="288">
        <f>SUM(I244:I245)</f>
        <v>0</v>
      </c>
      <c r="J243" s="289">
        <f>SUM(J244:J245)</f>
        <v>0</v>
      </c>
      <c r="K243" s="290">
        <f>SUM(K244:K245)</f>
        <v>0</v>
      </c>
      <c r="L243" s="290">
        <f>SUM(L244:L245)</f>
        <v>0</v>
      </c>
    </row>
    <row r="244" spans="1:12" ht="19.5" customHeight="1" hidden="1">
      <c r="A244" s="233">
        <v>3</v>
      </c>
      <c r="B244" s="234">
        <v>2</v>
      </c>
      <c r="C244" s="234">
        <v>1</v>
      </c>
      <c r="D244" s="234">
        <v>4</v>
      </c>
      <c r="E244" s="234">
        <v>1</v>
      </c>
      <c r="F244" s="236">
        <v>1</v>
      </c>
      <c r="G244" s="235" t="s">
        <v>212</v>
      </c>
      <c r="H244" s="369">
        <v>210</v>
      </c>
      <c r="I244" s="244">
        <v>0</v>
      </c>
      <c r="J244" s="244">
        <v>0</v>
      </c>
      <c r="K244" s="244">
        <v>0</v>
      </c>
      <c r="L244" s="244">
        <v>0</v>
      </c>
    </row>
    <row r="245" spans="1:12" ht="16.5" customHeight="1" hidden="1">
      <c r="A245" s="233">
        <v>3</v>
      </c>
      <c r="B245" s="234">
        <v>2</v>
      </c>
      <c r="C245" s="234">
        <v>1</v>
      </c>
      <c r="D245" s="234">
        <v>4</v>
      </c>
      <c r="E245" s="234">
        <v>1</v>
      </c>
      <c r="F245" s="236">
        <v>2</v>
      </c>
      <c r="G245" s="235" t="s">
        <v>213</v>
      </c>
      <c r="H245" s="370">
        <v>211</v>
      </c>
      <c r="I245" s="244">
        <v>0</v>
      </c>
      <c r="J245" s="244">
        <v>0</v>
      </c>
      <c r="K245" s="244">
        <v>0</v>
      </c>
      <c r="L245" s="244">
        <v>0</v>
      </c>
    </row>
    <row r="246" spans="1:12" ht="13.5" customHeight="1" hidden="1">
      <c r="A246" s="339">
        <v>1</v>
      </c>
      <c r="B246" s="340"/>
      <c r="C246" s="340"/>
      <c r="D246" s="340"/>
      <c r="E246" s="340"/>
      <c r="F246" s="341"/>
      <c r="G246" s="374">
        <v>2</v>
      </c>
      <c r="H246" s="310">
        <v>3</v>
      </c>
      <c r="I246" s="308">
        <v>4</v>
      </c>
      <c r="J246" s="309">
        <v>5</v>
      </c>
      <c r="K246" s="310">
        <v>6</v>
      </c>
      <c r="L246" s="310">
        <v>7</v>
      </c>
    </row>
    <row r="247" spans="1:17" ht="25.5" customHeight="1" hidden="1">
      <c r="A247" s="233">
        <v>3</v>
      </c>
      <c r="B247" s="234">
        <v>2</v>
      </c>
      <c r="C247" s="234">
        <v>1</v>
      </c>
      <c r="D247" s="234">
        <v>5</v>
      </c>
      <c r="E247" s="234"/>
      <c r="F247" s="236"/>
      <c r="G247" s="235" t="s">
        <v>215</v>
      </c>
      <c r="H247" s="369">
        <v>212</v>
      </c>
      <c r="I247" s="238">
        <f aca="true" t="shared" si="23" ref="I247:L248">I248</f>
        <v>0</v>
      </c>
      <c r="J247" s="291">
        <f t="shared" si="23"/>
        <v>0</v>
      </c>
      <c r="K247" s="239">
        <f t="shared" si="23"/>
        <v>0</v>
      </c>
      <c r="L247" s="239">
        <f t="shared" si="23"/>
        <v>0</v>
      </c>
      <c r="N247" s="130"/>
      <c r="O247" s="130"/>
      <c r="P247" s="130"/>
      <c r="Q247" s="130"/>
    </row>
    <row r="248" spans="1:12" ht="30.75" customHeight="1" hidden="1">
      <c r="A248" s="233">
        <v>3</v>
      </c>
      <c r="B248" s="234">
        <v>2</v>
      </c>
      <c r="C248" s="234">
        <v>1</v>
      </c>
      <c r="D248" s="234">
        <v>5</v>
      </c>
      <c r="E248" s="234">
        <v>1</v>
      </c>
      <c r="F248" s="236"/>
      <c r="G248" s="235" t="s">
        <v>215</v>
      </c>
      <c r="H248" s="370">
        <v>213</v>
      </c>
      <c r="I248" s="239">
        <f t="shared" si="23"/>
        <v>0</v>
      </c>
      <c r="J248" s="291">
        <f t="shared" si="23"/>
        <v>0</v>
      </c>
      <c r="K248" s="239">
        <f t="shared" si="23"/>
        <v>0</v>
      </c>
      <c r="L248" s="239">
        <f t="shared" si="23"/>
        <v>0</v>
      </c>
    </row>
    <row r="249" spans="1:12" ht="25.5" customHeight="1" hidden="1">
      <c r="A249" s="296">
        <v>3</v>
      </c>
      <c r="B249" s="335">
        <v>2</v>
      </c>
      <c r="C249" s="335">
        <v>1</v>
      </c>
      <c r="D249" s="335">
        <v>5</v>
      </c>
      <c r="E249" s="335">
        <v>1</v>
      </c>
      <c r="F249" s="348">
        <v>1</v>
      </c>
      <c r="G249" s="336" t="s">
        <v>215</v>
      </c>
      <c r="H249" s="370">
        <v>214</v>
      </c>
      <c r="I249" s="368">
        <v>0</v>
      </c>
      <c r="J249" s="368">
        <v>0</v>
      </c>
      <c r="K249" s="368">
        <v>0</v>
      </c>
      <c r="L249" s="368">
        <v>0</v>
      </c>
    </row>
    <row r="250" spans="1:12" ht="12.75" hidden="1">
      <c r="A250" s="233">
        <v>3</v>
      </c>
      <c r="B250" s="234">
        <v>2</v>
      </c>
      <c r="C250" s="234">
        <v>1</v>
      </c>
      <c r="D250" s="234">
        <v>6</v>
      </c>
      <c r="E250" s="234"/>
      <c r="F250" s="236"/>
      <c r="G250" s="235" t="s">
        <v>216</v>
      </c>
      <c r="H250" s="370">
        <v>215</v>
      </c>
      <c r="I250" s="238">
        <f aca="true" t="shared" si="24" ref="I250:L251">I251</f>
        <v>0</v>
      </c>
      <c r="J250" s="291">
        <f t="shared" si="24"/>
        <v>0</v>
      </c>
      <c r="K250" s="239">
        <f t="shared" si="24"/>
        <v>0</v>
      </c>
      <c r="L250" s="239">
        <f t="shared" si="24"/>
        <v>0</v>
      </c>
    </row>
    <row r="251" spans="1:12" ht="12.75" hidden="1">
      <c r="A251" s="233">
        <v>3</v>
      </c>
      <c r="B251" s="233">
        <v>2</v>
      </c>
      <c r="C251" s="234">
        <v>1</v>
      </c>
      <c r="D251" s="234">
        <v>6</v>
      </c>
      <c r="E251" s="234">
        <v>1</v>
      </c>
      <c r="F251" s="236"/>
      <c r="G251" s="235" t="s">
        <v>216</v>
      </c>
      <c r="H251" s="370">
        <v>216</v>
      </c>
      <c r="I251" s="238">
        <f t="shared" si="24"/>
        <v>0</v>
      </c>
      <c r="J251" s="291">
        <f t="shared" si="24"/>
        <v>0</v>
      </c>
      <c r="K251" s="239">
        <f t="shared" si="24"/>
        <v>0</v>
      </c>
      <c r="L251" s="239">
        <f t="shared" si="24"/>
        <v>0</v>
      </c>
    </row>
    <row r="252" spans="1:12" ht="15.75" customHeight="1" hidden="1">
      <c r="A252" s="266">
        <v>3</v>
      </c>
      <c r="B252" s="266">
        <v>2</v>
      </c>
      <c r="C252" s="261">
        <v>1</v>
      </c>
      <c r="D252" s="261">
        <v>6</v>
      </c>
      <c r="E252" s="261">
        <v>1</v>
      </c>
      <c r="F252" s="264">
        <v>1</v>
      </c>
      <c r="G252" s="262" t="s">
        <v>216</v>
      </c>
      <c r="H252" s="370">
        <v>217</v>
      </c>
      <c r="I252" s="368">
        <v>0</v>
      </c>
      <c r="J252" s="368">
        <v>0</v>
      </c>
      <c r="K252" s="368">
        <v>0</v>
      </c>
      <c r="L252" s="368">
        <v>0</v>
      </c>
    </row>
    <row r="253" spans="1:12" ht="13.5" customHeight="1" hidden="1">
      <c r="A253" s="233">
        <v>3</v>
      </c>
      <c r="B253" s="233">
        <v>2</v>
      </c>
      <c r="C253" s="234">
        <v>1</v>
      </c>
      <c r="D253" s="234">
        <v>7</v>
      </c>
      <c r="E253" s="234"/>
      <c r="F253" s="236"/>
      <c r="G253" s="235" t="s">
        <v>217</v>
      </c>
      <c r="H253" s="370">
        <v>218</v>
      </c>
      <c r="I253" s="238">
        <f>I254</f>
        <v>0</v>
      </c>
      <c r="J253" s="291">
        <f>J254</f>
        <v>0</v>
      </c>
      <c r="K253" s="239">
        <f>K254</f>
        <v>0</v>
      </c>
      <c r="L253" s="239">
        <f>L254</f>
        <v>0</v>
      </c>
    </row>
    <row r="254" spans="1:12" ht="12.75" hidden="1">
      <c r="A254" s="233">
        <v>3</v>
      </c>
      <c r="B254" s="234">
        <v>2</v>
      </c>
      <c r="C254" s="234">
        <v>1</v>
      </c>
      <c r="D254" s="234">
        <v>7</v>
      </c>
      <c r="E254" s="234">
        <v>1</v>
      </c>
      <c r="F254" s="236"/>
      <c r="G254" s="235" t="s">
        <v>217</v>
      </c>
      <c r="H254" s="370">
        <v>219</v>
      </c>
      <c r="I254" s="238">
        <f>I255+I256</f>
        <v>0</v>
      </c>
      <c r="J254" s="238">
        <f>J255+J256</f>
        <v>0</v>
      </c>
      <c r="K254" s="238">
        <f>K255+K256</f>
        <v>0</v>
      </c>
      <c r="L254" s="238">
        <f>L255+L256</f>
        <v>0</v>
      </c>
    </row>
    <row r="255" spans="1:12" ht="15" customHeight="1" hidden="1">
      <c r="A255" s="233">
        <v>3</v>
      </c>
      <c r="B255" s="234">
        <v>2</v>
      </c>
      <c r="C255" s="234">
        <v>1</v>
      </c>
      <c r="D255" s="234">
        <v>7</v>
      </c>
      <c r="E255" s="234">
        <v>1</v>
      </c>
      <c r="F255" s="236">
        <v>1</v>
      </c>
      <c r="G255" s="235" t="s">
        <v>212</v>
      </c>
      <c r="H255" s="370">
        <v>220</v>
      </c>
      <c r="I255" s="368">
        <v>0</v>
      </c>
      <c r="J255" s="368">
        <v>0</v>
      </c>
      <c r="K255" s="368">
        <v>0</v>
      </c>
      <c r="L255" s="368">
        <v>0</v>
      </c>
    </row>
    <row r="256" spans="1:12" ht="15" customHeight="1" hidden="1">
      <c r="A256" s="233">
        <v>3</v>
      </c>
      <c r="B256" s="234">
        <v>2</v>
      </c>
      <c r="C256" s="234">
        <v>1</v>
      </c>
      <c r="D256" s="234">
        <v>7</v>
      </c>
      <c r="E256" s="234">
        <v>1</v>
      </c>
      <c r="F256" s="236">
        <v>2</v>
      </c>
      <c r="G256" s="235" t="s">
        <v>213</v>
      </c>
      <c r="H256" s="370">
        <v>221</v>
      </c>
      <c r="I256" s="244">
        <v>0</v>
      </c>
      <c r="J256" s="244">
        <v>0</v>
      </c>
      <c r="K256" s="244">
        <v>0</v>
      </c>
      <c r="L256" s="244">
        <v>0</v>
      </c>
    </row>
    <row r="257" spans="1:12" ht="12" customHeight="1" hidden="1">
      <c r="A257" s="299">
        <v>3</v>
      </c>
      <c r="B257" s="237">
        <v>2</v>
      </c>
      <c r="C257" s="237">
        <v>2</v>
      </c>
      <c r="D257" s="375"/>
      <c r="E257" s="375"/>
      <c r="F257" s="376"/>
      <c r="G257" s="322" t="s">
        <v>218</v>
      </c>
      <c r="H257" s="370">
        <v>222</v>
      </c>
      <c r="I257" s="238">
        <f>SUM(I258+I264+I268+I272+I276+I279+I282)</f>
        <v>0</v>
      </c>
      <c r="J257" s="291">
        <f>SUM(J258+J264+J268+J272+J276+J279+J282)</f>
        <v>0</v>
      </c>
      <c r="K257" s="239">
        <f>SUM(K258+K264+K268+K272+K276+K279+K282)</f>
        <v>0</v>
      </c>
      <c r="L257" s="238">
        <f>SUM(L258+L264+L268+L272+L276+L279+L282)</f>
        <v>0</v>
      </c>
    </row>
    <row r="258" spans="1:12" ht="25.5" customHeight="1" hidden="1">
      <c r="A258" s="233">
        <v>3</v>
      </c>
      <c r="B258" s="234">
        <v>2</v>
      </c>
      <c r="C258" s="234">
        <v>2</v>
      </c>
      <c r="D258" s="234">
        <v>1</v>
      </c>
      <c r="E258" s="234"/>
      <c r="F258" s="236"/>
      <c r="G258" s="235" t="s">
        <v>219</v>
      </c>
      <c r="H258" s="370">
        <v>223</v>
      </c>
      <c r="I258" s="238">
        <f>I259</f>
        <v>0</v>
      </c>
      <c r="J258" s="291">
        <f>J259</f>
        <v>0</v>
      </c>
      <c r="K258" s="239">
        <f>K259</f>
        <v>0</v>
      </c>
      <c r="L258" s="238">
        <f>L259</f>
        <v>0</v>
      </c>
    </row>
    <row r="259" spans="1:12" ht="25.5" customHeight="1" hidden="1">
      <c r="A259" s="240">
        <v>3</v>
      </c>
      <c r="B259" s="233">
        <v>2</v>
      </c>
      <c r="C259" s="234">
        <v>2</v>
      </c>
      <c r="D259" s="234">
        <v>1</v>
      </c>
      <c r="E259" s="234">
        <v>1</v>
      </c>
      <c r="F259" s="236"/>
      <c r="G259" s="235" t="s">
        <v>220</v>
      </c>
      <c r="H259" s="370">
        <v>224</v>
      </c>
      <c r="I259" s="238">
        <f>SUM(I260:I263)</f>
        <v>0</v>
      </c>
      <c r="J259" s="238">
        <f>SUM(J260:J263)</f>
        <v>0</v>
      </c>
      <c r="K259" s="238">
        <f>SUM(K260:K263)</f>
        <v>0</v>
      </c>
      <c r="L259" s="238">
        <f>SUM(L260:L263)</f>
        <v>0</v>
      </c>
    </row>
    <row r="260" spans="1:12" ht="12.75" hidden="1">
      <c r="A260" s="240">
        <v>3</v>
      </c>
      <c r="B260" s="233">
        <v>2</v>
      </c>
      <c r="C260" s="234">
        <v>2</v>
      </c>
      <c r="D260" s="234">
        <v>1</v>
      </c>
      <c r="E260" s="234">
        <v>1</v>
      </c>
      <c r="F260" s="236">
        <v>1</v>
      </c>
      <c r="G260" s="235" t="s">
        <v>204</v>
      </c>
      <c r="H260" s="370">
        <v>225</v>
      </c>
      <c r="I260" s="244">
        <v>0</v>
      </c>
      <c r="J260" s="244">
        <v>0</v>
      </c>
      <c r="K260" s="244">
        <v>0</v>
      </c>
      <c r="L260" s="244">
        <v>0</v>
      </c>
    </row>
    <row r="261" spans="1:12" ht="18" customHeight="1" hidden="1">
      <c r="A261" s="331">
        <v>3</v>
      </c>
      <c r="B261" s="228">
        <v>2</v>
      </c>
      <c r="C261" s="226">
        <v>2</v>
      </c>
      <c r="D261" s="226">
        <v>1</v>
      </c>
      <c r="E261" s="226">
        <v>1</v>
      </c>
      <c r="F261" s="229">
        <v>2</v>
      </c>
      <c r="G261" s="377" t="s">
        <v>205</v>
      </c>
      <c r="H261" s="370">
        <v>226</v>
      </c>
      <c r="I261" s="244">
        <v>0</v>
      </c>
      <c r="J261" s="244">
        <v>0</v>
      </c>
      <c r="K261" s="244">
        <v>0</v>
      </c>
      <c r="L261" s="244">
        <v>0</v>
      </c>
    </row>
    <row r="262" spans="1:12" ht="15" customHeight="1" hidden="1">
      <c r="A262" s="240">
        <v>3</v>
      </c>
      <c r="B262" s="233">
        <v>2</v>
      </c>
      <c r="C262" s="234">
        <v>2</v>
      </c>
      <c r="D262" s="234">
        <v>1</v>
      </c>
      <c r="E262" s="234">
        <v>1</v>
      </c>
      <c r="F262" s="236">
        <v>3</v>
      </c>
      <c r="G262" s="235" t="s">
        <v>206</v>
      </c>
      <c r="H262" s="370">
        <v>227</v>
      </c>
      <c r="I262" s="244">
        <v>0</v>
      </c>
      <c r="J262" s="244">
        <v>0</v>
      </c>
      <c r="K262" s="244">
        <v>0</v>
      </c>
      <c r="L262" s="244">
        <v>0</v>
      </c>
    </row>
    <row r="263" spans="1:12" ht="15" customHeight="1" hidden="1">
      <c r="A263" s="240">
        <v>3</v>
      </c>
      <c r="B263" s="233">
        <v>2</v>
      </c>
      <c r="C263" s="234">
        <v>2</v>
      </c>
      <c r="D263" s="234">
        <v>1</v>
      </c>
      <c r="E263" s="234">
        <v>1</v>
      </c>
      <c r="F263" s="236">
        <v>4</v>
      </c>
      <c r="G263" s="235" t="s">
        <v>207</v>
      </c>
      <c r="H263" s="370">
        <v>228</v>
      </c>
      <c r="I263" s="244">
        <v>0</v>
      </c>
      <c r="J263" s="243">
        <v>0</v>
      </c>
      <c r="K263" s="244">
        <v>0</v>
      </c>
      <c r="L263" s="244">
        <v>0</v>
      </c>
    </row>
    <row r="264" spans="1:12" ht="25.5" customHeight="1" hidden="1">
      <c r="A264" s="240">
        <v>3</v>
      </c>
      <c r="B264" s="233">
        <v>2</v>
      </c>
      <c r="C264" s="234">
        <v>2</v>
      </c>
      <c r="D264" s="234">
        <v>2</v>
      </c>
      <c r="E264" s="234"/>
      <c r="F264" s="236"/>
      <c r="G264" s="235" t="s">
        <v>208</v>
      </c>
      <c r="H264" s="370">
        <v>229</v>
      </c>
      <c r="I264" s="238">
        <f>I265</f>
        <v>0</v>
      </c>
      <c r="J264" s="239">
        <f>J265</f>
        <v>0</v>
      </c>
      <c r="K264" s="238">
        <f>K265</f>
        <v>0</v>
      </c>
      <c r="L264" s="239">
        <f>L265</f>
        <v>0</v>
      </c>
    </row>
    <row r="265" spans="1:12" ht="25.5" customHeight="1" hidden="1">
      <c r="A265" s="233">
        <v>3</v>
      </c>
      <c r="B265" s="234">
        <v>2</v>
      </c>
      <c r="C265" s="226">
        <v>2</v>
      </c>
      <c r="D265" s="226">
        <v>2</v>
      </c>
      <c r="E265" s="226">
        <v>1</v>
      </c>
      <c r="F265" s="229"/>
      <c r="G265" s="227" t="s">
        <v>208</v>
      </c>
      <c r="H265" s="370">
        <v>230</v>
      </c>
      <c r="I265" s="288">
        <f>SUM(I266:I267)</f>
        <v>0</v>
      </c>
      <c r="J265" s="289">
        <f>SUM(J266:J267)</f>
        <v>0</v>
      </c>
      <c r="K265" s="290">
        <f>SUM(K266:K267)</f>
        <v>0</v>
      </c>
      <c r="L265" s="290">
        <f>SUM(L266:L267)</f>
        <v>0</v>
      </c>
    </row>
    <row r="266" spans="1:12" ht="12.75" hidden="1">
      <c r="A266" s="233">
        <v>3</v>
      </c>
      <c r="B266" s="234">
        <v>2</v>
      </c>
      <c r="C266" s="234">
        <v>2</v>
      </c>
      <c r="D266" s="234">
        <v>2</v>
      </c>
      <c r="E266" s="234">
        <v>1</v>
      </c>
      <c r="F266" s="236">
        <v>1</v>
      </c>
      <c r="G266" s="235" t="s">
        <v>209</v>
      </c>
      <c r="H266" s="370">
        <v>231</v>
      </c>
      <c r="I266" s="244">
        <v>0</v>
      </c>
      <c r="J266" s="244">
        <v>0</v>
      </c>
      <c r="K266" s="244">
        <v>0</v>
      </c>
      <c r="L266" s="244">
        <v>0</v>
      </c>
    </row>
    <row r="267" spans="1:12" ht="12.75" hidden="1">
      <c r="A267" s="233">
        <v>3</v>
      </c>
      <c r="B267" s="234">
        <v>2</v>
      </c>
      <c r="C267" s="234">
        <v>2</v>
      </c>
      <c r="D267" s="234">
        <v>2</v>
      </c>
      <c r="E267" s="234">
        <v>1</v>
      </c>
      <c r="F267" s="236">
        <v>2</v>
      </c>
      <c r="G267" s="233" t="s">
        <v>210</v>
      </c>
      <c r="H267" s="370">
        <v>232</v>
      </c>
      <c r="I267" s="244">
        <v>0</v>
      </c>
      <c r="J267" s="244">
        <v>0</v>
      </c>
      <c r="K267" s="244">
        <v>0</v>
      </c>
      <c r="L267" s="244">
        <v>0</v>
      </c>
    </row>
    <row r="268" spans="1:12" ht="12.75" hidden="1">
      <c r="A268" s="233">
        <v>3</v>
      </c>
      <c r="B268" s="234">
        <v>2</v>
      </c>
      <c r="C268" s="234">
        <v>2</v>
      </c>
      <c r="D268" s="234">
        <v>3</v>
      </c>
      <c r="E268" s="234"/>
      <c r="F268" s="236"/>
      <c r="G268" s="235" t="s">
        <v>211</v>
      </c>
      <c r="H268" s="370">
        <v>233</v>
      </c>
      <c r="I268" s="238">
        <f>I269</f>
        <v>0</v>
      </c>
      <c r="J268" s="291">
        <f>J269</f>
        <v>0</v>
      </c>
      <c r="K268" s="239">
        <f>K269</f>
        <v>0</v>
      </c>
      <c r="L268" s="239">
        <f>L269</f>
        <v>0</v>
      </c>
    </row>
    <row r="269" spans="1:12" ht="14.25" customHeight="1" hidden="1">
      <c r="A269" s="228">
        <v>3</v>
      </c>
      <c r="B269" s="234">
        <v>2</v>
      </c>
      <c r="C269" s="234">
        <v>2</v>
      </c>
      <c r="D269" s="234">
        <v>3</v>
      </c>
      <c r="E269" s="234">
        <v>1</v>
      </c>
      <c r="F269" s="236"/>
      <c r="G269" s="235" t="s">
        <v>211</v>
      </c>
      <c r="H269" s="370">
        <v>234</v>
      </c>
      <c r="I269" s="238">
        <f>I270+I271</f>
        <v>0</v>
      </c>
      <c r="J269" s="238">
        <f>J270+J271</f>
        <v>0</v>
      </c>
      <c r="K269" s="238">
        <f>K270+K271</f>
        <v>0</v>
      </c>
      <c r="L269" s="238">
        <f>L270+L271</f>
        <v>0</v>
      </c>
    </row>
    <row r="270" spans="1:12" ht="14.25" customHeight="1" hidden="1">
      <c r="A270" s="228">
        <v>3</v>
      </c>
      <c r="B270" s="234">
        <v>2</v>
      </c>
      <c r="C270" s="234">
        <v>2</v>
      </c>
      <c r="D270" s="234">
        <v>3</v>
      </c>
      <c r="E270" s="234">
        <v>1</v>
      </c>
      <c r="F270" s="236">
        <v>1</v>
      </c>
      <c r="G270" s="235" t="s">
        <v>212</v>
      </c>
      <c r="H270" s="370">
        <v>235</v>
      </c>
      <c r="I270" s="244">
        <v>0</v>
      </c>
      <c r="J270" s="244">
        <v>0</v>
      </c>
      <c r="K270" s="244">
        <v>0</v>
      </c>
      <c r="L270" s="244">
        <v>0</v>
      </c>
    </row>
    <row r="271" spans="1:12" ht="14.25" customHeight="1" hidden="1">
      <c r="A271" s="228">
        <v>3</v>
      </c>
      <c r="B271" s="234">
        <v>2</v>
      </c>
      <c r="C271" s="234">
        <v>2</v>
      </c>
      <c r="D271" s="234">
        <v>3</v>
      </c>
      <c r="E271" s="234">
        <v>1</v>
      </c>
      <c r="F271" s="236">
        <v>2</v>
      </c>
      <c r="G271" s="235" t="s">
        <v>213</v>
      </c>
      <c r="H271" s="370">
        <v>236</v>
      </c>
      <c r="I271" s="244">
        <v>0</v>
      </c>
      <c r="J271" s="244">
        <v>0</v>
      </c>
      <c r="K271" s="244">
        <v>0</v>
      </c>
      <c r="L271" s="244">
        <v>0</v>
      </c>
    </row>
    <row r="272" spans="1:12" ht="14.25" customHeight="1" hidden="1">
      <c r="A272" s="233">
        <v>3</v>
      </c>
      <c r="B272" s="234">
        <v>2</v>
      </c>
      <c r="C272" s="234">
        <v>2</v>
      </c>
      <c r="D272" s="234">
        <v>4</v>
      </c>
      <c r="E272" s="234"/>
      <c r="F272" s="236"/>
      <c r="G272" s="235" t="s">
        <v>214</v>
      </c>
      <c r="H272" s="370">
        <v>237</v>
      </c>
      <c r="I272" s="238">
        <f>I273</f>
        <v>0</v>
      </c>
      <c r="J272" s="291">
        <f>J273</f>
        <v>0</v>
      </c>
      <c r="K272" s="239">
        <f>K273</f>
        <v>0</v>
      </c>
      <c r="L272" s="239">
        <f>L273</f>
        <v>0</v>
      </c>
    </row>
    <row r="273" spans="1:12" ht="12.75" hidden="1">
      <c r="A273" s="233">
        <v>3</v>
      </c>
      <c r="B273" s="234">
        <v>2</v>
      </c>
      <c r="C273" s="234">
        <v>2</v>
      </c>
      <c r="D273" s="234">
        <v>4</v>
      </c>
      <c r="E273" s="234">
        <v>1</v>
      </c>
      <c r="F273" s="236"/>
      <c r="G273" s="235" t="s">
        <v>214</v>
      </c>
      <c r="H273" s="370">
        <v>238</v>
      </c>
      <c r="I273" s="238">
        <f>SUM(I274:I275)</f>
        <v>0</v>
      </c>
      <c r="J273" s="291">
        <f>SUM(J274:J275)</f>
        <v>0</v>
      </c>
      <c r="K273" s="239">
        <f>SUM(K274:K275)</f>
        <v>0</v>
      </c>
      <c r="L273" s="239">
        <f>SUM(L274:L275)</f>
        <v>0</v>
      </c>
    </row>
    <row r="274" spans="1:12" ht="14.25" customHeight="1" hidden="1">
      <c r="A274" s="233">
        <v>3</v>
      </c>
      <c r="B274" s="234">
        <v>2</v>
      </c>
      <c r="C274" s="234">
        <v>2</v>
      </c>
      <c r="D274" s="234">
        <v>4</v>
      </c>
      <c r="E274" s="234">
        <v>1</v>
      </c>
      <c r="F274" s="236">
        <v>1</v>
      </c>
      <c r="G274" s="235" t="s">
        <v>212</v>
      </c>
      <c r="H274" s="370">
        <v>239</v>
      </c>
      <c r="I274" s="244">
        <v>0</v>
      </c>
      <c r="J274" s="244">
        <v>0</v>
      </c>
      <c r="K274" s="244">
        <v>0</v>
      </c>
      <c r="L274" s="244">
        <v>0</v>
      </c>
    </row>
    <row r="275" spans="1:12" ht="14.25" customHeight="1" hidden="1">
      <c r="A275" s="228">
        <v>3</v>
      </c>
      <c r="B275" s="226">
        <v>2</v>
      </c>
      <c r="C275" s="226">
        <v>2</v>
      </c>
      <c r="D275" s="226">
        <v>4</v>
      </c>
      <c r="E275" s="226">
        <v>1</v>
      </c>
      <c r="F275" s="229">
        <v>2</v>
      </c>
      <c r="G275" s="240" t="s">
        <v>213</v>
      </c>
      <c r="H275" s="370">
        <v>240</v>
      </c>
      <c r="I275" s="244">
        <v>0</v>
      </c>
      <c r="J275" s="244">
        <v>0</v>
      </c>
      <c r="K275" s="244">
        <v>0</v>
      </c>
      <c r="L275" s="244">
        <v>0</v>
      </c>
    </row>
    <row r="276" spans="1:12" ht="29.25" customHeight="1" hidden="1">
      <c r="A276" s="233">
        <v>3</v>
      </c>
      <c r="B276" s="234">
        <v>2</v>
      </c>
      <c r="C276" s="234">
        <v>2</v>
      </c>
      <c r="D276" s="234">
        <v>5</v>
      </c>
      <c r="E276" s="234"/>
      <c r="F276" s="236"/>
      <c r="G276" s="235" t="s">
        <v>215</v>
      </c>
      <c r="H276" s="370">
        <v>241</v>
      </c>
      <c r="I276" s="238">
        <f aca="true" t="shared" si="25" ref="I276:L277">I277</f>
        <v>0</v>
      </c>
      <c r="J276" s="291">
        <f t="shared" si="25"/>
        <v>0</v>
      </c>
      <c r="K276" s="239">
        <f t="shared" si="25"/>
        <v>0</v>
      </c>
      <c r="L276" s="239">
        <f t="shared" si="25"/>
        <v>0</v>
      </c>
    </row>
    <row r="277" spans="1:12" ht="26.25" customHeight="1" hidden="1">
      <c r="A277" s="233">
        <v>3</v>
      </c>
      <c r="B277" s="234">
        <v>2</v>
      </c>
      <c r="C277" s="234">
        <v>2</v>
      </c>
      <c r="D277" s="234">
        <v>5</v>
      </c>
      <c r="E277" s="234">
        <v>1</v>
      </c>
      <c r="F277" s="236"/>
      <c r="G277" s="235" t="s">
        <v>215</v>
      </c>
      <c r="H277" s="370">
        <v>242</v>
      </c>
      <c r="I277" s="238">
        <f t="shared" si="25"/>
        <v>0</v>
      </c>
      <c r="J277" s="291">
        <f t="shared" si="25"/>
        <v>0</v>
      </c>
      <c r="K277" s="291">
        <f t="shared" si="25"/>
        <v>0</v>
      </c>
      <c r="L277" s="239">
        <f t="shared" si="25"/>
        <v>0</v>
      </c>
    </row>
    <row r="278" spans="1:12" ht="30" customHeight="1" hidden="1">
      <c r="A278" s="260">
        <v>3</v>
      </c>
      <c r="B278" s="261">
        <v>2</v>
      </c>
      <c r="C278" s="261">
        <v>2</v>
      </c>
      <c r="D278" s="261">
        <v>5</v>
      </c>
      <c r="E278" s="261">
        <v>1</v>
      </c>
      <c r="F278" s="264">
        <v>1</v>
      </c>
      <c r="G278" s="262" t="s">
        <v>215</v>
      </c>
      <c r="H278" s="370">
        <v>243</v>
      </c>
      <c r="I278" s="244">
        <v>0</v>
      </c>
      <c r="J278" s="244">
        <v>0</v>
      </c>
      <c r="K278" s="244">
        <v>0</v>
      </c>
      <c r="L278" s="244">
        <v>0</v>
      </c>
    </row>
    <row r="279" spans="1:12" ht="13.5" customHeight="1" hidden="1">
      <c r="A279" s="233">
        <v>3</v>
      </c>
      <c r="B279" s="234">
        <v>2</v>
      </c>
      <c r="C279" s="234">
        <v>2</v>
      </c>
      <c r="D279" s="234">
        <v>6</v>
      </c>
      <c r="E279" s="234"/>
      <c r="F279" s="236"/>
      <c r="G279" s="235" t="s">
        <v>216</v>
      </c>
      <c r="H279" s="370">
        <v>244</v>
      </c>
      <c r="I279" s="238">
        <f aca="true" t="shared" si="26" ref="I279:L280">I280</f>
        <v>0</v>
      </c>
      <c r="J279" s="378">
        <f t="shared" si="26"/>
        <v>0</v>
      </c>
      <c r="K279" s="291">
        <f t="shared" si="26"/>
        <v>0</v>
      </c>
      <c r="L279" s="239">
        <f t="shared" si="26"/>
        <v>0</v>
      </c>
    </row>
    <row r="280" spans="1:12" ht="15" customHeight="1" hidden="1">
      <c r="A280" s="233">
        <v>3</v>
      </c>
      <c r="B280" s="234">
        <v>2</v>
      </c>
      <c r="C280" s="234">
        <v>2</v>
      </c>
      <c r="D280" s="234">
        <v>6</v>
      </c>
      <c r="E280" s="234">
        <v>1</v>
      </c>
      <c r="F280" s="236"/>
      <c r="G280" s="235" t="s">
        <v>216</v>
      </c>
      <c r="H280" s="370">
        <v>245</v>
      </c>
      <c r="I280" s="238">
        <f t="shared" si="26"/>
        <v>0</v>
      </c>
      <c r="J280" s="378">
        <f t="shared" si="26"/>
        <v>0</v>
      </c>
      <c r="K280" s="291">
        <f t="shared" si="26"/>
        <v>0</v>
      </c>
      <c r="L280" s="239">
        <f t="shared" si="26"/>
        <v>0</v>
      </c>
    </row>
    <row r="281" spans="1:12" ht="15" customHeight="1" hidden="1">
      <c r="A281" s="233">
        <v>3</v>
      </c>
      <c r="B281" s="335">
        <v>2</v>
      </c>
      <c r="C281" s="335">
        <v>2</v>
      </c>
      <c r="D281" s="234">
        <v>6</v>
      </c>
      <c r="E281" s="335">
        <v>1</v>
      </c>
      <c r="F281" s="348">
        <v>1</v>
      </c>
      <c r="G281" s="336" t="s">
        <v>216</v>
      </c>
      <c r="H281" s="370">
        <v>246</v>
      </c>
      <c r="I281" s="244">
        <v>0</v>
      </c>
      <c r="J281" s="244">
        <v>0</v>
      </c>
      <c r="K281" s="244">
        <v>0</v>
      </c>
      <c r="L281" s="244">
        <v>0</v>
      </c>
    </row>
    <row r="282" spans="1:12" ht="15" customHeight="1" hidden="1">
      <c r="A282" s="240">
        <v>3</v>
      </c>
      <c r="B282" s="233">
        <v>2</v>
      </c>
      <c r="C282" s="234">
        <v>2</v>
      </c>
      <c r="D282" s="234">
        <v>7</v>
      </c>
      <c r="E282" s="234"/>
      <c r="F282" s="236"/>
      <c r="G282" s="235" t="s">
        <v>217</v>
      </c>
      <c r="H282" s="370">
        <v>247</v>
      </c>
      <c r="I282" s="238">
        <f>I283</f>
        <v>0</v>
      </c>
      <c r="J282" s="378">
        <f>J283</f>
        <v>0</v>
      </c>
      <c r="K282" s="291">
        <f>K283</f>
        <v>0</v>
      </c>
      <c r="L282" s="239">
        <f>L283</f>
        <v>0</v>
      </c>
    </row>
    <row r="283" spans="1:12" ht="21" customHeight="1" hidden="1">
      <c r="A283" s="240">
        <v>3</v>
      </c>
      <c r="B283" s="233">
        <v>2</v>
      </c>
      <c r="C283" s="234">
        <v>2</v>
      </c>
      <c r="D283" s="234">
        <v>7</v>
      </c>
      <c r="E283" s="234">
        <v>1</v>
      </c>
      <c r="F283" s="236"/>
      <c r="G283" s="235" t="s">
        <v>217</v>
      </c>
      <c r="H283" s="370">
        <v>248</v>
      </c>
      <c r="I283" s="238">
        <f>I284+I285</f>
        <v>0</v>
      </c>
      <c r="J283" s="238">
        <f>J284+J285</f>
        <v>0</v>
      </c>
      <c r="K283" s="238">
        <f>K284+K285</f>
        <v>0</v>
      </c>
      <c r="L283" s="238">
        <f>L284+L285</f>
        <v>0</v>
      </c>
    </row>
    <row r="284" spans="1:12" ht="17.25" customHeight="1" hidden="1">
      <c r="A284" s="240">
        <v>3</v>
      </c>
      <c r="B284" s="233">
        <v>2</v>
      </c>
      <c r="C284" s="233">
        <v>2</v>
      </c>
      <c r="D284" s="234">
        <v>7</v>
      </c>
      <c r="E284" s="234">
        <v>1</v>
      </c>
      <c r="F284" s="236">
        <v>1</v>
      </c>
      <c r="G284" s="235" t="s">
        <v>212</v>
      </c>
      <c r="H284" s="370">
        <v>249</v>
      </c>
      <c r="I284" s="244">
        <v>0</v>
      </c>
      <c r="J284" s="244">
        <v>0</v>
      </c>
      <c r="K284" s="244">
        <v>0</v>
      </c>
      <c r="L284" s="244">
        <v>0</v>
      </c>
    </row>
    <row r="285" spans="1:12" ht="28.5" customHeight="1" hidden="1">
      <c r="A285" s="240">
        <v>3</v>
      </c>
      <c r="B285" s="233">
        <v>2</v>
      </c>
      <c r="C285" s="233">
        <v>2</v>
      </c>
      <c r="D285" s="234">
        <v>7</v>
      </c>
      <c r="E285" s="234">
        <v>1</v>
      </c>
      <c r="F285" s="236">
        <v>2</v>
      </c>
      <c r="G285" s="235" t="s">
        <v>213</v>
      </c>
      <c r="H285" s="370">
        <v>250</v>
      </c>
      <c r="I285" s="244">
        <v>0</v>
      </c>
      <c r="J285" s="244">
        <v>0</v>
      </c>
      <c r="K285" s="244">
        <v>0</v>
      </c>
      <c r="L285" s="244">
        <v>0</v>
      </c>
    </row>
    <row r="286" spans="1:12" ht="18" customHeight="1" hidden="1">
      <c r="A286" s="339">
        <v>1</v>
      </c>
      <c r="B286" s="340"/>
      <c r="C286" s="340"/>
      <c r="D286" s="340"/>
      <c r="E286" s="340"/>
      <c r="F286" s="341"/>
      <c r="G286" s="309">
        <v>2</v>
      </c>
      <c r="H286" s="310">
        <v>3</v>
      </c>
      <c r="I286" s="308">
        <v>4</v>
      </c>
      <c r="J286" s="379">
        <v>5</v>
      </c>
      <c r="K286" s="310">
        <v>6</v>
      </c>
      <c r="L286" s="310">
        <v>7</v>
      </c>
    </row>
    <row r="287" spans="1:12" ht="30" customHeight="1" hidden="1">
      <c r="A287" s="245">
        <v>3</v>
      </c>
      <c r="B287" s="245">
        <v>3</v>
      </c>
      <c r="C287" s="224"/>
      <c r="D287" s="301"/>
      <c r="E287" s="301"/>
      <c r="F287" s="302"/>
      <c r="G287" s="314" t="s">
        <v>221</v>
      </c>
      <c r="H287" s="370">
        <v>251</v>
      </c>
      <c r="I287" s="220">
        <f>SUM(I288+I316)</f>
        <v>0</v>
      </c>
      <c r="J287" s="380">
        <f>SUM(J288+J316)</f>
        <v>0</v>
      </c>
      <c r="K287" s="363">
        <f>SUM(K288+K316)</f>
        <v>0</v>
      </c>
      <c r="L287" s="221">
        <f>SUM(L288+L316)</f>
        <v>0</v>
      </c>
    </row>
    <row r="288" spans="1:12" ht="13.5" customHeight="1" hidden="1">
      <c r="A288" s="240">
        <v>3</v>
      </c>
      <c r="B288" s="240">
        <v>3</v>
      </c>
      <c r="C288" s="233">
        <v>1</v>
      </c>
      <c r="D288" s="234"/>
      <c r="E288" s="234"/>
      <c r="F288" s="236"/>
      <c r="G288" s="322" t="s">
        <v>202</v>
      </c>
      <c r="H288" s="370">
        <v>252</v>
      </c>
      <c r="I288" s="238">
        <f>SUM(I289+I294+I298+I302+I306+I309+I312)</f>
        <v>0</v>
      </c>
      <c r="J288" s="378">
        <f>SUM(J289+J294+J298+J302+J306+J309+J312)</f>
        <v>0</v>
      </c>
      <c r="K288" s="291">
        <f>SUM(K289+K294+K298+K302+K306+K309+K312)</f>
        <v>0</v>
      </c>
      <c r="L288" s="239">
        <f>SUM(L289+L294+L298+L302+L306+L309+L312)</f>
        <v>0</v>
      </c>
    </row>
    <row r="289" spans="1:12" ht="26.25" customHeight="1" hidden="1">
      <c r="A289" s="240">
        <v>3</v>
      </c>
      <c r="B289" s="240">
        <v>3</v>
      </c>
      <c r="C289" s="233">
        <v>1</v>
      </c>
      <c r="D289" s="234">
        <v>1</v>
      </c>
      <c r="E289" s="234"/>
      <c r="F289" s="236"/>
      <c r="G289" s="235" t="s">
        <v>203</v>
      </c>
      <c r="H289" s="381">
        <v>253</v>
      </c>
      <c r="I289" s="238">
        <f>I290</f>
        <v>0</v>
      </c>
      <c r="J289" s="378">
        <f>J290</f>
        <v>0</v>
      </c>
      <c r="K289" s="291">
        <f>K290</f>
        <v>0</v>
      </c>
      <c r="L289" s="239">
        <f>L290</f>
        <v>0</v>
      </c>
    </row>
    <row r="290" spans="1:12" ht="27.75" customHeight="1" hidden="1">
      <c r="A290" s="240">
        <v>3</v>
      </c>
      <c r="B290" s="240">
        <v>3</v>
      </c>
      <c r="C290" s="233">
        <v>1</v>
      </c>
      <c r="D290" s="234">
        <v>1</v>
      </c>
      <c r="E290" s="234">
        <v>1</v>
      </c>
      <c r="F290" s="236"/>
      <c r="G290" s="235" t="s">
        <v>203</v>
      </c>
      <c r="H290" s="370">
        <v>254</v>
      </c>
      <c r="I290" s="238">
        <f>SUM(I291:I293)</f>
        <v>0</v>
      </c>
      <c r="J290" s="378">
        <f>SUM(J291:J293)</f>
        <v>0</v>
      </c>
      <c r="K290" s="291">
        <f>SUM(K291:K293)</f>
        <v>0</v>
      </c>
      <c r="L290" s="239">
        <f>SUM(L291:L293)</f>
        <v>0</v>
      </c>
    </row>
    <row r="291" spans="1:12" ht="15" customHeight="1" hidden="1">
      <c r="A291" s="240">
        <v>3</v>
      </c>
      <c r="B291" s="240">
        <v>3</v>
      </c>
      <c r="C291" s="233">
        <v>1</v>
      </c>
      <c r="D291" s="234">
        <v>1</v>
      </c>
      <c r="E291" s="234">
        <v>1</v>
      </c>
      <c r="F291" s="236">
        <v>1</v>
      </c>
      <c r="G291" s="235" t="s">
        <v>204</v>
      </c>
      <c r="H291" s="381">
        <v>255</v>
      </c>
      <c r="I291" s="244">
        <v>0</v>
      </c>
      <c r="J291" s="244">
        <v>0</v>
      </c>
      <c r="K291" s="244">
        <v>0</v>
      </c>
      <c r="L291" s="244">
        <v>0</v>
      </c>
    </row>
    <row r="292" spans="1:12" ht="14.25" customHeight="1" hidden="1">
      <c r="A292" s="240">
        <v>3</v>
      </c>
      <c r="B292" s="240">
        <v>3</v>
      </c>
      <c r="C292" s="233">
        <v>1</v>
      </c>
      <c r="D292" s="234">
        <v>1</v>
      </c>
      <c r="E292" s="234">
        <v>1</v>
      </c>
      <c r="F292" s="236">
        <v>2</v>
      </c>
      <c r="G292" s="235" t="s">
        <v>205</v>
      </c>
      <c r="H292" s="370">
        <v>256</v>
      </c>
      <c r="I292" s="244">
        <v>0</v>
      </c>
      <c r="J292" s="244">
        <v>0</v>
      </c>
      <c r="K292" s="244">
        <v>0</v>
      </c>
      <c r="L292" s="244">
        <v>0</v>
      </c>
    </row>
    <row r="293" spans="1:12" ht="14.25" customHeight="1" hidden="1">
      <c r="A293" s="240">
        <v>3</v>
      </c>
      <c r="B293" s="233">
        <v>3</v>
      </c>
      <c r="C293" s="228">
        <v>1</v>
      </c>
      <c r="D293" s="234">
        <v>1</v>
      </c>
      <c r="E293" s="234">
        <v>1</v>
      </c>
      <c r="F293" s="236">
        <v>3</v>
      </c>
      <c r="G293" s="235" t="s">
        <v>222</v>
      </c>
      <c r="H293" s="381">
        <v>257</v>
      </c>
      <c r="I293" s="244">
        <v>0</v>
      </c>
      <c r="J293" s="244">
        <v>0</v>
      </c>
      <c r="K293" s="244">
        <v>0</v>
      </c>
      <c r="L293" s="244">
        <v>0</v>
      </c>
    </row>
    <row r="294" spans="1:12" ht="25.5" customHeight="1" hidden="1">
      <c r="A294" s="331">
        <v>3</v>
      </c>
      <c r="B294" s="228">
        <v>3</v>
      </c>
      <c r="C294" s="233">
        <v>1</v>
      </c>
      <c r="D294" s="234">
        <v>2</v>
      </c>
      <c r="E294" s="234"/>
      <c r="F294" s="236"/>
      <c r="G294" s="235" t="s">
        <v>223</v>
      </c>
      <c r="H294" s="370">
        <v>258</v>
      </c>
      <c r="I294" s="238">
        <f>I295</f>
        <v>0</v>
      </c>
      <c r="J294" s="378">
        <f>J295</f>
        <v>0</v>
      </c>
      <c r="K294" s="291">
        <f>K295</f>
        <v>0</v>
      </c>
      <c r="L294" s="239">
        <f>L295</f>
        <v>0</v>
      </c>
    </row>
    <row r="295" spans="1:12" ht="24.75" customHeight="1" hidden="1">
      <c r="A295" s="331">
        <v>3</v>
      </c>
      <c r="B295" s="331">
        <v>3</v>
      </c>
      <c r="C295" s="228">
        <v>1</v>
      </c>
      <c r="D295" s="226">
        <v>2</v>
      </c>
      <c r="E295" s="226">
        <v>1</v>
      </c>
      <c r="F295" s="229"/>
      <c r="G295" s="227" t="s">
        <v>223</v>
      </c>
      <c r="H295" s="381">
        <v>259</v>
      </c>
      <c r="I295" s="288">
        <f>SUM(I296:I297)</f>
        <v>0</v>
      </c>
      <c r="J295" s="382">
        <f>SUM(J296:J297)</f>
        <v>0</v>
      </c>
      <c r="K295" s="289">
        <f>SUM(K296:K297)</f>
        <v>0</v>
      </c>
      <c r="L295" s="290">
        <f>SUM(L296:L297)</f>
        <v>0</v>
      </c>
    </row>
    <row r="296" spans="1:12" ht="15" customHeight="1" hidden="1">
      <c r="A296" s="240">
        <v>3</v>
      </c>
      <c r="B296" s="240">
        <v>3</v>
      </c>
      <c r="C296" s="233">
        <v>1</v>
      </c>
      <c r="D296" s="234">
        <v>2</v>
      </c>
      <c r="E296" s="234">
        <v>1</v>
      </c>
      <c r="F296" s="236">
        <v>1</v>
      </c>
      <c r="G296" s="235" t="s">
        <v>209</v>
      </c>
      <c r="H296" s="370">
        <v>260</v>
      </c>
      <c r="I296" s="244">
        <v>0</v>
      </c>
      <c r="J296" s="244">
        <v>0</v>
      </c>
      <c r="K296" s="244">
        <v>0</v>
      </c>
      <c r="L296" s="244">
        <v>0</v>
      </c>
    </row>
    <row r="297" spans="1:12" ht="13.5" customHeight="1" hidden="1">
      <c r="A297" s="250">
        <v>3</v>
      </c>
      <c r="B297" s="347">
        <v>3</v>
      </c>
      <c r="C297" s="296">
        <v>1</v>
      </c>
      <c r="D297" s="335">
        <v>2</v>
      </c>
      <c r="E297" s="335">
        <v>1</v>
      </c>
      <c r="F297" s="348">
        <v>2</v>
      </c>
      <c r="G297" s="336" t="s">
        <v>210</v>
      </c>
      <c r="H297" s="381">
        <v>261</v>
      </c>
      <c r="I297" s="244">
        <v>0</v>
      </c>
      <c r="J297" s="244">
        <v>0</v>
      </c>
      <c r="K297" s="244">
        <v>0</v>
      </c>
      <c r="L297" s="244">
        <v>0</v>
      </c>
    </row>
    <row r="298" spans="1:12" ht="14.25" customHeight="1" hidden="1">
      <c r="A298" s="233">
        <v>3</v>
      </c>
      <c r="B298" s="235">
        <v>3</v>
      </c>
      <c r="C298" s="233">
        <v>1</v>
      </c>
      <c r="D298" s="234">
        <v>3</v>
      </c>
      <c r="E298" s="234"/>
      <c r="F298" s="236"/>
      <c r="G298" s="235" t="s">
        <v>211</v>
      </c>
      <c r="H298" s="370">
        <v>262</v>
      </c>
      <c r="I298" s="238">
        <f>I299</f>
        <v>0</v>
      </c>
      <c r="J298" s="378">
        <f>J299</f>
        <v>0</v>
      </c>
      <c r="K298" s="291">
        <f>K299</f>
        <v>0</v>
      </c>
      <c r="L298" s="239">
        <f>L299</f>
        <v>0</v>
      </c>
    </row>
    <row r="299" spans="1:12" ht="15" customHeight="1" hidden="1">
      <c r="A299" s="233">
        <v>3</v>
      </c>
      <c r="B299" s="336">
        <v>3</v>
      </c>
      <c r="C299" s="296">
        <v>1</v>
      </c>
      <c r="D299" s="335">
        <v>3</v>
      </c>
      <c r="E299" s="335">
        <v>1</v>
      </c>
      <c r="F299" s="348"/>
      <c r="G299" s="336" t="s">
        <v>211</v>
      </c>
      <c r="H299" s="381">
        <v>263</v>
      </c>
      <c r="I299" s="239">
        <f>I300+I301</f>
        <v>0</v>
      </c>
      <c r="J299" s="239">
        <f>J300+J301</f>
        <v>0</v>
      </c>
      <c r="K299" s="239">
        <f>K300+K301</f>
        <v>0</v>
      </c>
      <c r="L299" s="239">
        <f>L300+L301</f>
        <v>0</v>
      </c>
    </row>
    <row r="300" spans="1:12" ht="14.25" customHeight="1" hidden="1">
      <c r="A300" s="233">
        <v>3</v>
      </c>
      <c r="B300" s="235">
        <v>3</v>
      </c>
      <c r="C300" s="233">
        <v>1</v>
      </c>
      <c r="D300" s="234">
        <v>3</v>
      </c>
      <c r="E300" s="234">
        <v>1</v>
      </c>
      <c r="F300" s="236">
        <v>1</v>
      </c>
      <c r="G300" s="235" t="s">
        <v>212</v>
      </c>
      <c r="H300" s="370">
        <v>264</v>
      </c>
      <c r="I300" s="368">
        <v>0</v>
      </c>
      <c r="J300" s="368">
        <v>0</v>
      </c>
      <c r="K300" s="368">
        <v>0</v>
      </c>
      <c r="L300" s="383">
        <v>0</v>
      </c>
    </row>
    <row r="301" spans="1:12" ht="14.25" customHeight="1" hidden="1">
      <c r="A301" s="233">
        <v>3</v>
      </c>
      <c r="B301" s="235">
        <v>3</v>
      </c>
      <c r="C301" s="233">
        <v>1</v>
      </c>
      <c r="D301" s="234">
        <v>3</v>
      </c>
      <c r="E301" s="234">
        <v>1</v>
      </c>
      <c r="F301" s="236">
        <v>2</v>
      </c>
      <c r="G301" s="235" t="s">
        <v>213</v>
      </c>
      <c r="H301" s="381">
        <v>265</v>
      </c>
      <c r="I301" s="244">
        <v>0</v>
      </c>
      <c r="J301" s="244">
        <v>0</v>
      </c>
      <c r="K301" s="244">
        <v>0</v>
      </c>
      <c r="L301" s="244">
        <v>0</v>
      </c>
    </row>
    <row r="302" spans="1:12" ht="12.75" hidden="1">
      <c r="A302" s="233">
        <v>3</v>
      </c>
      <c r="B302" s="235">
        <v>3</v>
      </c>
      <c r="C302" s="233">
        <v>1</v>
      </c>
      <c r="D302" s="234">
        <v>4</v>
      </c>
      <c r="E302" s="234"/>
      <c r="F302" s="236"/>
      <c r="G302" s="235" t="s">
        <v>224</v>
      </c>
      <c r="H302" s="370">
        <v>266</v>
      </c>
      <c r="I302" s="238">
        <f>I303</f>
        <v>0</v>
      </c>
      <c r="J302" s="378">
        <f>J303</f>
        <v>0</v>
      </c>
      <c r="K302" s="291">
        <f>K303</f>
        <v>0</v>
      </c>
      <c r="L302" s="239">
        <f>L303</f>
        <v>0</v>
      </c>
    </row>
    <row r="303" spans="1:12" ht="15" customHeight="1" hidden="1">
      <c r="A303" s="240">
        <v>3</v>
      </c>
      <c r="B303" s="233">
        <v>3</v>
      </c>
      <c r="C303" s="234">
        <v>1</v>
      </c>
      <c r="D303" s="234">
        <v>4</v>
      </c>
      <c r="E303" s="234">
        <v>1</v>
      </c>
      <c r="F303" s="236"/>
      <c r="G303" s="235" t="s">
        <v>224</v>
      </c>
      <c r="H303" s="381">
        <v>267</v>
      </c>
      <c r="I303" s="238">
        <f>SUM(I304:I305)</f>
        <v>0</v>
      </c>
      <c r="J303" s="238">
        <f>SUM(J304:J305)</f>
        <v>0</v>
      </c>
      <c r="K303" s="238">
        <f>SUM(K304:K305)</f>
        <v>0</v>
      </c>
      <c r="L303" s="238">
        <f>SUM(L304:L305)</f>
        <v>0</v>
      </c>
    </row>
    <row r="304" spans="1:12" ht="12.75" hidden="1">
      <c r="A304" s="240">
        <v>3</v>
      </c>
      <c r="B304" s="233">
        <v>3</v>
      </c>
      <c r="C304" s="234">
        <v>1</v>
      </c>
      <c r="D304" s="234">
        <v>4</v>
      </c>
      <c r="E304" s="234">
        <v>1</v>
      </c>
      <c r="F304" s="236">
        <v>1</v>
      </c>
      <c r="G304" s="235" t="s">
        <v>212</v>
      </c>
      <c r="H304" s="370">
        <v>268</v>
      </c>
      <c r="I304" s="243">
        <v>0</v>
      </c>
      <c r="J304" s="244">
        <v>0</v>
      </c>
      <c r="K304" s="244">
        <v>0</v>
      </c>
      <c r="L304" s="243">
        <v>0</v>
      </c>
    </row>
    <row r="305" spans="1:12" ht="14.25" customHeight="1" hidden="1">
      <c r="A305" s="260">
        <v>3</v>
      </c>
      <c r="B305" s="261">
        <v>3</v>
      </c>
      <c r="C305" s="261">
        <v>1</v>
      </c>
      <c r="D305" s="261">
        <v>4</v>
      </c>
      <c r="E305" s="261">
        <v>1</v>
      </c>
      <c r="F305" s="264">
        <v>2</v>
      </c>
      <c r="G305" s="261" t="s">
        <v>213</v>
      </c>
      <c r="H305" s="381">
        <v>269</v>
      </c>
      <c r="I305" s="244">
        <v>0</v>
      </c>
      <c r="J305" s="368">
        <v>0</v>
      </c>
      <c r="K305" s="368">
        <v>0</v>
      </c>
      <c r="L305" s="383">
        <v>0</v>
      </c>
    </row>
    <row r="306" spans="1:12" ht="27" customHeight="1" hidden="1">
      <c r="A306" s="233">
        <v>3</v>
      </c>
      <c r="B306" s="234">
        <v>3</v>
      </c>
      <c r="C306" s="234">
        <v>1</v>
      </c>
      <c r="D306" s="234">
        <v>5</v>
      </c>
      <c r="E306" s="234"/>
      <c r="F306" s="236"/>
      <c r="G306" s="235" t="s">
        <v>225</v>
      </c>
      <c r="H306" s="370">
        <v>270</v>
      </c>
      <c r="I306" s="290">
        <f aca="true" t="shared" si="27" ref="I306:L307">I307</f>
        <v>0</v>
      </c>
      <c r="J306" s="378">
        <f t="shared" si="27"/>
        <v>0</v>
      </c>
      <c r="K306" s="239">
        <f t="shared" si="27"/>
        <v>0</v>
      </c>
      <c r="L306" s="239">
        <f t="shared" si="27"/>
        <v>0</v>
      </c>
    </row>
    <row r="307" spans="1:12" ht="27" customHeight="1" hidden="1">
      <c r="A307" s="228">
        <v>3</v>
      </c>
      <c r="B307" s="335">
        <v>3</v>
      </c>
      <c r="C307" s="335">
        <v>1</v>
      </c>
      <c r="D307" s="335">
        <v>5</v>
      </c>
      <c r="E307" s="335">
        <v>1</v>
      </c>
      <c r="F307" s="348"/>
      <c r="G307" s="336" t="s">
        <v>225</v>
      </c>
      <c r="H307" s="381">
        <v>271</v>
      </c>
      <c r="I307" s="239">
        <f t="shared" si="27"/>
        <v>0</v>
      </c>
      <c r="J307" s="382">
        <f t="shared" si="27"/>
        <v>0</v>
      </c>
      <c r="K307" s="290">
        <f t="shared" si="27"/>
        <v>0</v>
      </c>
      <c r="L307" s="290">
        <f t="shared" si="27"/>
        <v>0</v>
      </c>
    </row>
    <row r="308" spans="1:12" ht="25.5" customHeight="1" hidden="1">
      <c r="A308" s="233">
        <v>3</v>
      </c>
      <c r="B308" s="234">
        <v>3</v>
      </c>
      <c r="C308" s="234">
        <v>1</v>
      </c>
      <c r="D308" s="234">
        <v>5</v>
      </c>
      <c r="E308" s="234">
        <v>1</v>
      </c>
      <c r="F308" s="236">
        <v>1</v>
      </c>
      <c r="G308" s="235" t="s">
        <v>225</v>
      </c>
      <c r="H308" s="370">
        <v>272</v>
      </c>
      <c r="I308" s="244">
        <v>0</v>
      </c>
      <c r="J308" s="368">
        <v>0</v>
      </c>
      <c r="K308" s="368">
        <v>0</v>
      </c>
      <c r="L308" s="383">
        <v>0</v>
      </c>
    </row>
    <row r="309" spans="1:12" ht="12.75" customHeight="1" hidden="1">
      <c r="A309" s="233">
        <v>3</v>
      </c>
      <c r="B309" s="234">
        <v>3</v>
      </c>
      <c r="C309" s="234">
        <v>1</v>
      </c>
      <c r="D309" s="234">
        <v>6</v>
      </c>
      <c r="E309" s="234"/>
      <c r="F309" s="236"/>
      <c r="G309" s="235" t="s">
        <v>216</v>
      </c>
      <c r="H309" s="381">
        <v>273</v>
      </c>
      <c r="I309" s="239">
        <f aca="true" t="shared" si="28" ref="I309:L310">I310</f>
        <v>0</v>
      </c>
      <c r="J309" s="378">
        <f t="shared" si="28"/>
        <v>0</v>
      </c>
      <c r="K309" s="239">
        <f t="shared" si="28"/>
        <v>0</v>
      </c>
      <c r="L309" s="239">
        <f t="shared" si="28"/>
        <v>0</v>
      </c>
    </row>
    <row r="310" spans="1:12" ht="14.25" customHeight="1" hidden="1">
      <c r="A310" s="233">
        <v>3</v>
      </c>
      <c r="B310" s="234">
        <v>3</v>
      </c>
      <c r="C310" s="234">
        <v>1</v>
      </c>
      <c r="D310" s="234">
        <v>6</v>
      </c>
      <c r="E310" s="234">
        <v>1</v>
      </c>
      <c r="F310" s="236"/>
      <c r="G310" s="235" t="s">
        <v>216</v>
      </c>
      <c r="H310" s="370">
        <v>274</v>
      </c>
      <c r="I310" s="238">
        <f t="shared" si="28"/>
        <v>0</v>
      </c>
      <c r="J310" s="378">
        <f t="shared" si="28"/>
        <v>0</v>
      </c>
      <c r="K310" s="239">
        <f t="shared" si="28"/>
        <v>0</v>
      </c>
      <c r="L310" s="239">
        <f t="shared" si="28"/>
        <v>0</v>
      </c>
    </row>
    <row r="311" spans="1:12" ht="14.25" customHeight="1" hidden="1">
      <c r="A311" s="233">
        <v>3</v>
      </c>
      <c r="B311" s="234">
        <v>3</v>
      </c>
      <c r="C311" s="234">
        <v>1</v>
      </c>
      <c r="D311" s="234">
        <v>6</v>
      </c>
      <c r="E311" s="234">
        <v>1</v>
      </c>
      <c r="F311" s="236">
        <v>1</v>
      </c>
      <c r="G311" s="235" t="s">
        <v>216</v>
      </c>
      <c r="H311" s="381">
        <v>275</v>
      </c>
      <c r="I311" s="368">
        <v>0</v>
      </c>
      <c r="J311" s="368">
        <v>0</v>
      </c>
      <c r="K311" s="368">
        <v>0</v>
      </c>
      <c r="L311" s="383">
        <v>0</v>
      </c>
    </row>
    <row r="312" spans="1:12" ht="12.75" customHeight="1" hidden="1">
      <c r="A312" s="233">
        <v>3</v>
      </c>
      <c r="B312" s="234">
        <v>3</v>
      </c>
      <c r="C312" s="234">
        <v>1</v>
      </c>
      <c r="D312" s="234">
        <v>7</v>
      </c>
      <c r="E312" s="234"/>
      <c r="F312" s="236"/>
      <c r="G312" s="235" t="s">
        <v>217</v>
      </c>
      <c r="H312" s="370">
        <v>276</v>
      </c>
      <c r="I312" s="238">
        <f>I313</f>
        <v>0</v>
      </c>
      <c r="J312" s="378">
        <f>J313</f>
        <v>0</v>
      </c>
      <c r="K312" s="239">
        <f>K313</f>
        <v>0</v>
      </c>
      <c r="L312" s="239">
        <f>L313</f>
        <v>0</v>
      </c>
    </row>
    <row r="313" spans="1:12" ht="12.75" customHeight="1" hidden="1">
      <c r="A313" s="233">
        <v>3</v>
      </c>
      <c r="B313" s="234">
        <v>3</v>
      </c>
      <c r="C313" s="234">
        <v>1</v>
      </c>
      <c r="D313" s="234">
        <v>7</v>
      </c>
      <c r="E313" s="234">
        <v>1</v>
      </c>
      <c r="F313" s="236"/>
      <c r="G313" s="235" t="s">
        <v>217</v>
      </c>
      <c r="H313" s="381">
        <v>277</v>
      </c>
      <c r="I313" s="238">
        <f>I314+I315</f>
        <v>0</v>
      </c>
      <c r="J313" s="238">
        <f>J314+J315</f>
        <v>0</v>
      </c>
      <c r="K313" s="238">
        <f>K314+K315</f>
        <v>0</v>
      </c>
      <c r="L313" s="238">
        <f>L314+L315</f>
        <v>0</v>
      </c>
    </row>
    <row r="314" spans="1:12" ht="12.75" customHeight="1" hidden="1">
      <c r="A314" s="233">
        <v>3</v>
      </c>
      <c r="B314" s="234">
        <v>3</v>
      </c>
      <c r="C314" s="234">
        <v>1</v>
      </c>
      <c r="D314" s="234">
        <v>7</v>
      </c>
      <c r="E314" s="234">
        <v>1</v>
      </c>
      <c r="F314" s="236">
        <v>1</v>
      </c>
      <c r="G314" s="235" t="s">
        <v>212</v>
      </c>
      <c r="H314" s="370">
        <v>278</v>
      </c>
      <c r="I314" s="368">
        <v>0</v>
      </c>
      <c r="J314" s="368">
        <v>0</v>
      </c>
      <c r="K314" s="368">
        <v>0</v>
      </c>
      <c r="L314" s="383">
        <v>0</v>
      </c>
    </row>
    <row r="315" spans="1:12" ht="12.75" customHeight="1" hidden="1">
      <c r="A315" s="233">
        <v>3</v>
      </c>
      <c r="B315" s="234">
        <v>3</v>
      </c>
      <c r="C315" s="234">
        <v>1</v>
      </c>
      <c r="D315" s="234">
        <v>7</v>
      </c>
      <c r="E315" s="234">
        <v>1</v>
      </c>
      <c r="F315" s="236">
        <v>2</v>
      </c>
      <c r="G315" s="235" t="s">
        <v>213</v>
      </c>
      <c r="H315" s="381">
        <v>279</v>
      </c>
      <c r="I315" s="244">
        <v>0</v>
      </c>
      <c r="J315" s="244">
        <v>0</v>
      </c>
      <c r="K315" s="244">
        <v>0</v>
      </c>
      <c r="L315" s="244">
        <v>0</v>
      </c>
    </row>
    <row r="316" spans="1:12" ht="12" customHeight="1" hidden="1">
      <c r="A316" s="233">
        <v>3</v>
      </c>
      <c r="B316" s="234">
        <v>3</v>
      </c>
      <c r="C316" s="234">
        <v>2</v>
      </c>
      <c r="D316" s="234"/>
      <c r="E316" s="234"/>
      <c r="F316" s="236"/>
      <c r="G316" s="322" t="s">
        <v>218</v>
      </c>
      <c r="H316" s="370">
        <v>280</v>
      </c>
      <c r="I316" s="238">
        <f>SUM(I317+I322+I326+I331+I335+I338+I341)</f>
        <v>0</v>
      </c>
      <c r="J316" s="378">
        <f>SUM(J317+J322+J326+J331+J335+J338+J341)</f>
        <v>0</v>
      </c>
      <c r="K316" s="239">
        <f>SUM(K317+K322+K326+K331+K335+K338+K341)</f>
        <v>0</v>
      </c>
      <c r="L316" s="239">
        <f>SUM(L317+L322+L326+L331+L335+L338+L341)</f>
        <v>0</v>
      </c>
    </row>
    <row r="317" spans="1:12" ht="24" customHeight="1" hidden="1">
      <c r="A317" s="233">
        <v>3</v>
      </c>
      <c r="B317" s="234">
        <v>3</v>
      </c>
      <c r="C317" s="234">
        <v>2</v>
      </c>
      <c r="D317" s="234">
        <v>1</v>
      </c>
      <c r="E317" s="234"/>
      <c r="F317" s="236"/>
      <c r="G317" s="235" t="s">
        <v>220</v>
      </c>
      <c r="H317" s="381">
        <v>281</v>
      </c>
      <c r="I317" s="238">
        <f>I318</f>
        <v>0</v>
      </c>
      <c r="J317" s="378">
        <f>J318</f>
        <v>0</v>
      </c>
      <c r="K317" s="239">
        <f>K318</f>
        <v>0</v>
      </c>
      <c r="L317" s="239">
        <f>L318</f>
        <v>0</v>
      </c>
    </row>
    <row r="318" spans="1:12" ht="25.5" customHeight="1" hidden="1">
      <c r="A318" s="240">
        <v>3</v>
      </c>
      <c r="B318" s="233">
        <v>3</v>
      </c>
      <c r="C318" s="234">
        <v>2</v>
      </c>
      <c r="D318" s="235">
        <v>1</v>
      </c>
      <c r="E318" s="233">
        <v>1</v>
      </c>
      <c r="F318" s="236"/>
      <c r="G318" s="235" t="s">
        <v>220</v>
      </c>
      <c r="H318" s="370">
        <v>282</v>
      </c>
      <c r="I318" s="238">
        <f>SUM(I319:I321)</f>
        <v>0</v>
      </c>
      <c r="J318" s="378">
        <f>SUM(J319:J321)</f>
        <v>0</v>
      </c>
      <c r="K318" s="239">
        <f>SUM(K319:K321)</f>
        <v>0</v>
      </c>
      <c r="L318" s="239">
        <f>SUM(L319:L321)</f>
        <v>0</v>
      </c>
    </row>
    <row r="319" spans="1:12" ht="12" customHeight="1" hidden="1">
      <c r="A319" s="240">
        <v>3</v>
      </c>
      <c r="B319" s="233">
        <v>3</v>
      </c>
      <c r="C319" s="234">
        <v>2</v>
      </c>
      <c r="D319" s="235">
        <v>1</v>
      </c>
      <c r="E319" s="233">
        <v>1</v>
      </c>
      <c r="F319" s="236">
        <v>1</v>
      </c>
      <c r="G319" s="235" t="s">
        <v>204</v>
      </c>
      <c r="H319" s="381">
        <v>283</v>
      </c>
      <c r="I319" s="244">
        <v>0</v>
      </c>
      <c r="J319" s="244">
        <v>0</v>
      </c>
      <c r="K319" s="244">
        <v>0</v>
      </c>
      <c r="L319" s="244">
        <v>0</v>
      </c>
    </row>
    <row r="320" spans="1:12" ht="15" customHeight="1" hidden="1">
      <c r="A320" s="331">
        <v>3</v>
      </c>
      <c r="B320" s="228">
        <v>3</v>
      </c>
      <c r="C320" s="226">
        <v>2</v>
      </c>
      <c r="D320" s="227">
        <v>1</v>
      </c>
      <c r="E320" s="228">
        <v>1</v>
      </c>
      <c r="F320" s="229">
        <v>2</v>
      </c>
      <c r="G320" s="227" t="s">
        <v>205</v>
      </c>
      <c r="H320" s="370">
        <v>284</v>
      </c>
      <c r="I320" s="244">
        <v>0</v>
      </c>
      <c r="J320" s="244">
        <v>0</v>
      </c>
      <c r="K320" s="244">
        <v>0</v>
      </c>
      <c r="L320" s="244">
        <v>0</v>
      </c>
    </row>
    <row r="321" spans="1:12" ht="12.75" hidden="1">
      <c r="A321" s="240">
        <v>3</v>
      </c>
      <c r="B321" s="240">
        <v>3</v>
      </c>
      <c r="C321" s="233">
        <v>2</v>
      </c>
      <c r="D321" s="235">
        <v>1</v>
      </c>
      <c r="E321" s="233">
        <v>1</v>
      </c>
      <c r="F321" s="236">
        <v>3</v>
      </c>
      <c r="G321" s="235" t="s">
        <v>222</v>
      </c>
      <c r="H321" s="381">
        <v>285</v>
      </c>
      <c r="I321" s="244">
        <v>0</v>
      </c>
      <c r="J321" s="244">
        <v>0</v>
      </c>
      <c r="K321" s="244">
        <v>0</v>
      </c>
      <c r="L321" s="244">
        <v>0</v>
      </c>
    </row>
    <row r="322" spans="1:12" ht="25.5" customHeight="1" hidden="1">
      <c r="A322" s="250">
        <v>3</v>
      </c>
      <c r="B322" s="250">
        <v>3</v>
      </c>
      <c r="C322" s="296">
        <v>2</v>
      </c>
      <c r="D322" s="336">
        <v>2</v>
      </c>
      <c r="E322" s="296"/>
      <c r="F322" s="348"/>
      <c r="G322" s="336" t="s">
        <v>223</v>
      </c>
      <c r="H322" s="370">
        <v>286</v>
      </c>
      <c r="I322" s="256">
        <f>I323</f>
        <v>0</v>
      </c>
      <c r="J322" s="384">
        <f>J323</f>
        <v>0</v>
      </c>
      <c r="K322" s="258">
        <f>K323</f>
        <v>0</v>
      </c>
      <c r="L322" s="258">
        <f>L323</f>
        <v>0</v>
      </c>
    </row>
    <row r="323" spans="1:12" ht="25.5" customHeight="1" hidden="1">
      <c r="A323" s="240">
        <v>3</v>
      </c>
      <c r="B323" s="240">
        <v>3</v>
      </c>
      <c r="C323" s="233">
        <v>2</v>
      </c>
      <c r="D323" s="235">
        <v>2</v>
      </c>
      <c r="E323" s="233">
        <v>1</v>
      </c>
      <c r="F323" s="236"/>
      <c r="G323" s="235" t="s">
        <v>223</v>
      </c>
      <c r="H323" s="381">
        <v>287</v>
      </c>
      <c r="I323" s="238">
        <f>SUM(I324:I325)</f>
        <v>0</v>
      </c>
      <c r="J323" s="291">
        <f>SUM(J324:J325)</f>
        <v>0</v>
      </c>
      <c r="K323" s="239">
        <f>SUM(K324:K325)</f>
        <v>0</v>
      </c>
      <c r="L323" s="239">
        <f>SUM(L324:L325)</f>
        <v>0</v>
      </c>
    </row>
    <row r="324" spans="1:12" ht="12.75" hidden="1">
      <c r="A324" s="240">
        <v>3</v>
      </c>
      <c r="B324" s="240">
        <v>3</v>
      </c>
      <c r="C324" s="233">
        <v>2</v>
      </c>
      <c r="D324" s="235">
        <v>2</v>
      </c>
      <c r="E324" s="240">
        <v>1</v>
      </c>
      <c r="F324" s="317">
        <v>1</v>
      </c>
      <c r="G324" s="235" t="s">
        <v>209</v>
      </c>
      <c r="H324" s="370">
        <v>288</v>
      </c>
      <c r="I324" s="244">
        <v>0</v>
      </c>
      <c r="J324" s="244">
        <v>0</v>
      </c>
      <c r="K324" s="244">
        <v>0</v>
      </c>
      <c r="L324" s="244">
        <v>0</v>
      </c>
    </row>
    <row r="325" spans="1:12" ht="12.75" hidden="1">
      <c r="A325" s="250">
        <v>3</v>
      </c>
      <c r="B325" s="250">
        <v>3</v>
      </c>
      <c r="C325" s="251">
        <v>2</v>
      </c>
      <c r="D325" s="252">
        <v>2</v>
      </c>
      <c r="E325" s="253">
        <v>1</v>
      </c>
      <c r="F325" s="337">
        <v>2</v>
      </c>
      <c r="G325" s="253" t="s">
        <v>210</v>
      </c>
      <c r="H325" s="381">
        <v>289</v>
      </c>
      <c r="I325" s="244">
        <v>0</v>
      </c>
      <c r="J325" s="244">
        <v>0</v>
      </c>
      <c r="K325" s="244">
        <v>0</v>
      </c>
      <c r="L325" s="244">
        <v>0</v>
      </c>
    </row>
    <row r="326" spans="1:12" ht="15" customHeight="1" hidden="1">
      <c r="A326" s="240">
        <v>3</v>
      </c>
      <c r="B326" s="240">
        <v>3</v>
      </c>
      <c r="C326" s="233">
        <v>2</v>
      </c>
      <c r="D326" s="234">
        <v>3</v>
      </c>
      <c r="E326" s="235"/>
      <c r="F326" s="317"/>
      <c r="G326" s="235" t="s">
        <v>211</v>
      </c>
      <c r="H326" s="370">
        <v>290</v>
      </c>
      <c r="I326" s="238">
        <f>I328</f>
        <v>0</v>
      </c>
      <c r="J326" s="291">
        <f>J328</f>
        <v>0</v>
      </c>
      <c r="K326" s="291">
        <f>K328</f>
        <v>0</v>
      </c>
      <c r="L326" s="239">
        <f>L328</f>
        <v>0</v>
      </c>
    </row>
    <row r="327" spans="1:12" ht="15" customHeight="1" hidden="1">
      <c r="A327" s="339">
        <v>1</v>
      </c>
      <c r="B327" s="340"/>
      <c r="C327" s="340"/>
      <c r="D327" s="340"/>
      <c r="E327" s="340"/>
      <c r="F327" s="341"/>
      <c r="G327" s="309">
        <v>2</v>
      </c>
      <c r="H327" s="370">
        <v>3</v>
      </c>
      <c r="I327" s="308">
        <v>4</v>
      </c>
      <c r="J327" s="379">
        <v>5</v>
      </c>
      <c r="K327" s="310">
        <v>6</v>
      </c>
      <c r="L327" s="310">
        <v>7</v>
      </c>
    </row>
    <row r="328" spans="1:12" ht="15" customHeight="1" hidden="1">
      <c r="A328" s="240">
        <v>3</v>
      </c>
      <c r="B328" s="240">
        <v>3</v>
      </c>
      <c r="C328" s="233">
        <v>2</v>
      </c>
      <c r="D328" s="234">
        <v>3</v>
      </c>
      <c r="E328" s="235">
        <v>1</v>
      </c>
      <c r="F328" s="317"/>
      <c r="G328" s="234" t="s">
        <v>211</v>
      </c>
      <c r="H328" s="381">
        <v>291</v>
      </c>
      <c r="I328" s="238">
        <f>I329+I330</f>
        <v>0</v>
      </c>
      <c r="J328" s="238">
        <f>J329+J330</f>
        <v>0</v>
      </c>
      <c r="K328" s="238">
        <f>K329+K330</f>
        <v>0</v>
      </c>
      <c r="L328" s="238">
        <f>L329+L330</f>
        <v>0</v>
      </c>
    </row>
    <row r="329" spans="1:12" ht="15" customHeight="1" hidden="1">
      <c r="A329" s="240">
        <v>3</v>
      </c>
      <c r="B329" s="240">
        <v>3</v>
      </c>
      <c r="C329" s="233">
        <v>2</v>
      </c>
      <c r="D329" s="234">
        <v>3</v>
      </c>
      <c r="E329" s="235">
        <v>1</v>
      </c>
      <c r="F329" s="317">
        <v>1</v>
      </c>
      <c r="G329" s="235" t="s">
        <v>212</v>
      </c>
      <c r="H329" s="370">
        <v>292</v>
      </c>
      <c r="I329" s="368">
        <v>0</v>
      </c>
      <c r="J329" s="368">
        <v>0</v>
      </c>
      <c r="K329" s="368">
        <v>0</v>
      </c>
      <c r="L329" s="383">
        <v>0</v>
      </c>
    </row>
    <row r="330" spans="1:12" ht="15" customHeight="1" hidden="1">
      <c r="A330" s="240">
        <v>3</v>
      </c>
      <c r="B330" s="240">
        <v>3</v>
      </c>
      <c r="C330" s="233">
        <v>2</v>
      </c>
      <c r="D330" s="234">
        <v>3</v>
      </c>
      <c r="E330" s="235">
        <v>1</v>
      </c>
      <c r="F330" s="317">
        <v>2</v>
      </c>
      <c r="G330" s="235" t="s">
        <v>213</v>
      </c>
      <c r="H330" s="381">
        <v>293</v>
      </c>
      <c r="I330" s="244">
        <v>0</v>
      </c>
      <c r="J330" s="244">
        <v>0</v>
      </c>
      <c r="K330" s="244">
        <v>0</v>
      </c>
      <c r="L330" s="244">
        <v>0</v>
      </c>
    </row>
    <row r="331" spans="1:12" ht="12.75" hidden="1">
      <c r="A331" s="240">
        <v>3</v>
      </c>
      <c r="B331" s="240">
        <v>3</v>
      </c>
      <c r="C331" s="233">
        <v>2</v>
      </c>
      <c r="D331" s="234">
        <v>4</v>
      </c>
      <c r="E331" s="234"/>
      <c r="F331" s="236"/>
      <c r="G331" s="234" t="s">
        <v>224</v>
      </c>
      <c r="H331" s="241">
        <v>294</v>
      </c>
      <c r="I331" s="238">
        <f>I332</f>
        <v>0</v>
      </c>
      <c r="J331" s="291">
        <f>J332</f>
        <v>0</v>
      </c>
      <c r="K331" s="291">
        <f>K332</f>
        <v>0</v>
      </c>
      <c r="L331" s="239">
        <f>L332</f>
        <v>0</v>
      </c>
    </row>
    <row r="332" spans="1:12" ht="12.75" hidden="1">
      <c r="A332" s="331">
        <v>3</v>
      </c>
      <c r="B332" s="331">
        <v>3</v>
      </c>
      <c r="C332" s="228">
        <v>2</v>
      </c>
      <c r="D332" s="226">
        <v>4</v>
      </c>
      <c r="E332" s="226">
        <v>1</v>
      </c>
      <c r="F332" s="229"/>
      <c r="G332" s="226" t="s">
        <v>224</v>
      </c>
      <c r="H332" s="230">
        <v>295</v>
      </c>
      <c r="I332" s="288">
        <f>SUM(I333:I334)</f>
        <v>0</v>
      </c>
      <c r="J332" s="289">
        <f>SUM(J333:J334)</f>
        <v>0</v>
      </c>
      <c r="K332" s="289">
        <f>SUM(K333:K334)</f>
        <v>0</v>
      </c>
      <c r="L332" s="290">
        <f>SUM(L333:L334)</f>
        <v>0</v>
      </c>
    </row>
    <row r="333" spans="1:12" ht="14.25" customHeight="1" hidden="1">
      <c r="A333" s="240">
        <v>3</v>
      </c>
      <c r="B333" s="240">
        <v>3</v>
      </c>
      <c r="C333" s="233">
        <v>2</v>
      </c>
      <c r="D333" s="234">
        <v>4</v>
      </c>
      <c r="E333" s="234">
        <v>1</v>
      </c>
      <c r="F333" s="236">
        <v>1</v>
      </c>
      <c r="G333" s="234" t="s">
        <v>212</v>
      </c>
      <c r="H333" s="241">
        <v>296</v>
      </c>
      <c r="I333" s="244">
        <v>0</v>
      </c>
      <c r="J333" s="244">
        <v>0</v>
      </c>
      <c r="K333" s="244">
        <v>0</v>
      </c>
      <c r="L333" s="244">
        <v>0</v>
      </c>
    </row>
    <row r="334" spans="1:12" ht="12.75" hidden="1">
      <c r="A334" s="240">
        <v>3</v>
      </c>
      <c r="B334" s="240">
        <v>3</v>
      </c>
      <c r="C334" s="233">
        <v>2</v>
      </c>
      <c r="D334" s="234">
        <v>4</v>
      </c>
      <c r="E334" s="234">
        <v>1</v>
      </c>
      <c r="F334" s="236">
        <v>2</v>
      </c>
      <c r="G334" s="234" t="s">
        <v>213</v>
      </c>
      <c r="H334" s="230">
        <v>297</v>
      </c>
      <c r="I334" s="244">
        <v>0</v>
      </c>
      <c r="J334" s="244">
        <v>0</v>
      </c>
      <c r="K334" s="244">
        <v>0</v>
      </c>
      <c r="L334" s="244">
        <v>0</v>
      </c>
    </row>
    <row r="335" spans="1:12" ht="25.5" customHeight="1" hidden="1">
      <c r="A335" s="240">
        <v>3</v>
      </c>
      <c r="B335" s="240">
        <v>3</v>
      </c>
      <c r="C335" s="233">
        <v>2</v>
      </c>
      <c r="D335" s="234">
        <v>5</v>
      </c>
      <c r="E335" s="234"/>
      <c r="F335" s="236"/>
      <c r="G335" s="234" t="s">
        <v>225</v>
      </c>
      <c r="H335" s="241">
        <v>298</v>
      </c>
      <c r="I335" s="238">
        <f aca="true" t="shared" si="29" ref="I335:L336">I336</f>
        <v>0</v>
      </c>
      <c r="J335" s="291">
        <f t="shared" si="29"/>
        <v>0</v>
      </c>
      <c r="K335" s="291">
        <f t="shared" si="29"/>
        <v>0</v>
      </c>
      <c r="L335" s="239">
        <f t="shared" si="29"/>
        <v>0</v>
      </c>
    </row>
    <row r="336" spans="1:12" ht="25.5" customHeight="1" hidden="1">
      <c r="A336" s="331">
        <v>3</v>
      </c>
      <c r="B336" s="331">
        <v>3</v>
      </c>
      <c r="C336" s="228">
        <v>2</v>
      </c>
      <c r="D336" s="226">
        <v>5</v>
      </c>
      <c r="E336" s="226">
        <v>1</v>
      </c>
      <c r="F336" s="229"/>
      <c r="G336" s="226" t="s">
        <v>225</v>
      </c>
      <c r="H336" s="230">
        <v>299</v>
      </c>
      <c r="I336" s="288">
        <f t="shared" si="29"/>
        <v>0</v>
      </c>
      <c r="J336" s="289">
        <f t="shared" si="29"/>
        <v>0</v>
      </c>
      <c r="K336" s="289">
        <f t="shared" si="29"/>
        <v>0</v>
      </c>
      <c r="L336" s="290">
        <f t="shared" si="29"/>
        <v>0</v>
      </c>
    </row>
    <row r="337" spans="1:12" ht="25.5" customHeight="1" hidden="1">
      <c r="A337" s="240">
        <v>3</v>
      </c>
      <c r="B337" s="240">
        <v>3</v>
      </c>
      <c r="C337" s="233">
        <v>2</v>
      </c>
      <c r="D337" s="234">
        <v>5</v>
      </c>
      <c r="E337" s="234">
        <v>1</v>
      </c>
      <c r="F337" s="236">
        <v>1</v>
      </c>
      <c r="G337" s="234" t="s">
        <v>225</v>
      </c>
      <c r="H337" s="241">
        <v>300</v>
      </c>
      <c r="I337" s="368">
        <v>0</v>
      </c>
      <c r="J337" s="368">
        <v>0</v>
      </c>
      <c r="K337" s="368">
        <v>0</v>
      </c>
      <c r="L337" s="383">
        <v>0</v>
      </c>
    </row>
    <row r="338" spans="1:12" ht="14.25" customHeight="1" hidden="1">
      <c r="A338" s="240">
        <v>3</v>
      </c>
      <c r="B338" s="240">
        <v>3</v>
      </c>
      <c r="C338" s="233">
        <v>2</v>
      </c>
      <c r="D338" s="234">
        <v>6</v>
      </c>
      <c r="E338" s="234"/>
      <c r="F338" s="236"/>
      <c r="G338" s="234" t="s">
        <v>216</v>
      </c>
      <c r="H338" s="230">
        <v>301</v>
      </c>
      <c r="I338" s="238">
        <f aca="true" t="shared" si="30" ref="I338:L339">I339</f>
        <v>0</v>
      </c>
      <c r="J338" s="291">
        <f t="shared" si="30"/>
        <v>0</v>
      </c>
      <c r="K338" s="291">
        <f t="shared" si="30"/>
        <v>0</v>
      </c>
      <c r="L338" s="239">
        <f t="shared" si="30"/>
        <v>0</v>
      </c>
    </row>
    <row r="339" spans="1:12" ht="14.25" customHeight="1" hidden="1">
      <c r="A339" s="240">
        <v>3</v>
      </c>
      <c r="B339" s="240">
        <v>3</v>
      </c>
      <c r="C339" s="233">
        <v>2</v>
      </c>
      <c r="D339" s="234">
        <v>6</v>
      </c>
      <c r="E339" s="234">
        <v>1</v>
      </c>
      <c r="F339" s="236"/>
      <c r="G339" s="234" t="s">
        <v>216</v>
      </c>
      <c r="H339" s="241">
        <v>302</v>
      </c>
      <c r="I339" s="238">
        <f t="shared" si="30"/>
        <v>0</v>
      </c>
      <c r="J339" s="291">
        <f t="shared" si="30"/>
        <v>0</v>
      </c>
      <c r="K339" s="291">
        <f t="shared" si="30"/>
        <v>0</v>
      </c>
      <c r="L339" s="239">
        <f t="shared" si="30"/>
        <v>0</v>
      </c>
    </row>
    <row r="340" spans="1:12" ht="14.25" customHeight="1" hidden="1">
      <c r="A340" s="250">
        <v>3</v>
      </c>
      <c r="B340" s="250">
        <v>3</v>
      </c>
      <c r="C340" s="251">
        <v>2</v>
      </c>
      <c r="D340" s="252">
        <v>6</v>
      </c>
      <c r="E340" s="252">
        <v>1</v>
      </c>
      <c r="F340" s="254">
        <v>1</v>
      </c>
      <c r="G340" s="252" t="s">
        <v>216</v>
      </c>
      <c r="H340" s="230">
        <v>303</v>
      </c>
      <c r="I340" s="368">
        <v>0</v>
      </c>
      <c r="J340" s="368">
        <v>0</v>
      </c>
      <c r="K340" s="368">
        <v>0</v>
      </c>
      <c r="L340" s="383">
        <v>0</v>
      </c>
    </row>
    <row r="341" spans="1:12" ht="13.5" customHeight="1" hidden="1">
      <c r="A341" s="240">
        <v>3</v>
      </c>
      <c r="B341" s="240">
        <v>3</v>
      </c>
      <c r="C341" s="233">
        <v>2</v>
      </c>
      <c r="D341" s="234">
        <v>7</v>
      </c>
      <c r="E341" s="234"/>
      <c r="F341" s="236"/>
      <c r="G341" s="234" t="s">
        <v>217</v>
      </c>
      <c r="H341" s="241">
        <v>304</v>
      </c>
      <c r="I341" s="238">
        <f aca="true" t="shared" si="31" ref="I341:L342">I342</f>
        <v>0</v>
      </c>
      <c r="J341" s="291">
        <f t="shared" si="31"/>
        <v>0</v>
      </c>
      <c r="K341" s="291">
        <f t="shared" si="31"/>
        <v>0</v>
      </c>
      <c r="L341" s="239">
        <f t="shared" si="31"/>
        <v>0</v>
      </c>
    </row>
    <row r="342" spans="1:12" ht="13.5" customHeight="1" hidden="1">
      <c r="A342" s="250">
        <v>3</v>
      </c>
      <c r="B342" s="250">
        <v>3</v>
      </c>
      <c r="C342" s="251">
        <v>2</v>
      </c>
      <c r="D342" s="252">
        <v>7</v>
      </c>
      <c r="E342" s="252">
        <v>1</v>
      </c>
      <c r="F342" s="254"/>
      <c r="G342" s="252" t="s">
        <v>217</v>
      </c>
      <c r="H342" s="230">
        <v>305</v>
      </c>
      <c r="I342" s="239">
        <f t="shared" si="31"/>
        <v>0</v>
      </c>
      <c r="J342" s="291">
        <f t="shared" si="31"/>
        <v>0</v>
      </c>
      <c r="K342" s="291">
        <f t="shared" si="31"/>
        <v>0</v>
      </c>
      <c r="L342" s="239">
        <f t="shared" si="31"/>
        <v>0</v>
      </c>
    </row>
    <row r="343" spans="1:12" ht="16.5" customHeight="1" hidden="1">
      <c r="A343" s="259">
        <v>3</v>
      </c>
      <c r="B343" s="259">
        <v>3</v>
      </c>
      <c r="C343" s="260">
        <v>2</v>
      </c>
      <c r="D343" s="261">
        <v>7</v>
      </c>
      <c r="E343" s="261">
        <v>1</v>
      </c>
      <c r="F343" s="264">
        <v>1</v>
      </c>
      <c r="G343" s="261" t="s">
        <v>217</v>
      </c>
      <c r="H343" s="241">
        <v>306</v>
      </c>
      <c r="I343" s="368">
        <v>0</v>
      </c>
      <c r="J343" s="368">
        <v>0</v>
      </c>
      <c r="K343" s="368">
        <v>0</v>
      </c>
      <c r="L343" s="383">
        <v>0</v>
      </c>
    </row>
    <row r="344" spans="1:12" ht="18.75" customHeight="1">
      <c r="A344" s="385"/>
      <c r="B344" s="385"/>
      <c r="C344" s="386"/>
      <c r="D344" s="387"/>
      <c r="E344" s="388"/>
      <c r="F344" s="389"/>
      <c r="G344" s="390" t="s">
        <v>226</v>
      </c>
      <c r="H344" s="230">
        <v>307</v>
      </c>
      <c r="I344" s="391">
        <f>SUM(I30+I172)</f>
        <v>27353</v>
      </c>
      <c r="J344" s="392">
        <f>SUM(J30+J172)</f>
        <v>19953</v>
      </c>
      <c r="K344" s="392">
        <f>SUM(K30+K172)</f>
        <v>15292.310000000001</v>
      </c>
      <c r="L344" s="393">
        <f>SUM(L30+L172)</f>
        <v>15292.310000000001</v>
      </c>
    </row>
    <row r="345" spans="2:12" ht="12.75">
      <c r="B345" s="130"/>
      <c r="C345" s="130"/>
      <c r="D345" s="130"/>
      <c r="E345" s="130"/>
      <c r="F345" s="131"/>
      <c r="G345" s="130"/>
      <c r="H345" s="130"/>
      <c r="I345" s="130"/>
      <c r="J345" s="130"/>
      <c r="K345" s="130"/>
      <c r="L345" s="130"/>
    </row>
    <row r="346" spans="2:12" ht="12.75">
      <c r="B346" s="130"/>
      <c r="C346" s="130"/>
      <c r="D346" s="130"/>
      <c r="E346" s="130"/>
      <c r="F346" s="131"/>
      <c r="G346" s="130"/>
      <c r="H346" s="130"/>
      <c r="I346" s="130"/>
      <c r="J346" s="130"/>
      <c r="K346" s="130"/>
      <c r="L346" s="130"/>
    </row>
    <row r="347" spans="1:12" ht="12.75">
      <c r="A347" s="394"/>
      <c r="B347" s="395"/>
      <c r="C347" s="395"/>
      <c r="D347" s="396"/>
      <c r="E347" s="396"/>
      <c r="F347" s="396"/>
      <c r="G347" s="397" t="s">
        <v>42</v>
      </c>
      <c r="H347" s="398"/>
      <c r="I347" s="130"/>
      <c r="J347" s="130"/>
      <c r="K347" s="396" t="s">
        <v>233</v>
      </c>
      <c r="L347" s="399"/>
    </row>
    <row r="348" spans="1:12" ht="18.75" customHeight="1">
      <c r="A348" s="400"/>
      <c r="B348" s="401"/>
      <c r="C348" s="401"/>
      <c r="D348" s="45" t="s">
        <v>227</v>
      </c>
      <c r="E348" s="402"/>
      <c r="F348" s="402"/>
      <c r="G348" s="402"/>
      <c r="H348" s="402"/>
      <c r="I348" s="403" t="s">
        <v>8</v>
      </c>
      <c r="J348" s="130"/>
      <c r="K348" s="404" t="s">
        <v>9</v>
      </c>
      <c r="L348" s="404"/>
    </row>
    <row r="349" spans="2:12" ht="12.75">
      <c r="B349" s="130"/>
      <c r="C349" s="130"/>
      <c r="D349" s="130"/>
      <c r="E349" s="130"/>
      <c r="F349" s="131"/>
      <c r="G349" s="130"/>
      <c r="H349" s="130"/>
      <c r="I349" s="405"/>
      <c r="J349" s="130"/>
      <c r="K349" s="405"/>
      <c r="L349" s="405"/>
    </row>
    <row r="350" spans="2:12" ht="12.75">
      <c r="B350" s="130"/>
      <c r="C350" s="130"/>
      <c r="D350" s="399"/>
      <c r="E350" s="399"/>
      <c r="F350" s="406"/>
      <c r="G350" s="399" t="s">
        <v>38</v>
      </c>
      <c r="H350" s="130"/>
      <c r="I350" s="405"/>
      <c r="J350" s="130"/>
      <c r="K350" s="407" t="s">
        <v>39</v>
      </c>
      <c r="L350" s="408"/>
    </row>
    <row r="351" spans="1:12" ht="18.75" customHeight="1">
      <c r="A351" s="409"/>
      <c r="B351" s="156"/>
      <c r="C351" s="156"/>
      <c r="D351" s="410" t="s">
        <v>228</v>
      </c>
      <c r="E351" s="410"/>
      <c r="F351" s="410"/>
      <c r="G351" s="410"/>
      <c r="H351" s="411"/>
      <c r="I351" s="403" t="s">
        <v>8</v>
      </c>
      <c r="J351" s="156"/>
      <c r="K351" s="404" t="s">
        <v>9</v>
      </c>
      <c r="L351" s="404"/>
    </row>
    <row r="352" spans="2:12" ht="12.75">
      <c r="B352" s="130"/>
      <c r="C352" s="130"/>
      <c r="D352" s="130"/>
      <c r="E352" s="130"/>
      <c r="F352" s="131"/>
      <c r="G352" s="130"/>
      <c r="H352" s="130"/>
      <c r="I352" s="130"/>
      <c r="J352" s="130"/>
      <c r="K352" s="130"/>
      <c r="L352" s="130"/>
    </row>
  </sheetData>
  <mergeCells count="31">
    <mergeCell ref="K348:L348"/>
    <mergeCell ref="D351:G351"/>
    <mergeCell ref="K351:L351"/>
    <mergeCell ref="A207:F207"/>
    <mergeCell ref="A246:F246"/>
    <mergeCell ref="A286:F286"/>
    <mergeCell ref="A327:F327"/>
    <mergeCell ref="A53:F53"/>
    <mergeCell ref="A88:F88"/>
    <mergeCell ref="A129:F129"/>
    <mergeCell ref="A169:F169"/>
    <mergeCell ref="I27:J27"/>
    <mergeCell ref="K27:K28"/>
    <mergeCell ref="L27:L28"/>
    <mergeCell ref="A29:F29"/>
    <mergeCell ref="G25:H25"/>
    <mergeCell ref="A27:F28"/>
    <mergeCell ref="G27:G28"/>
    <mergeCell ref="H27:H28"/>
    <mergeCell ref="G16:K16"/>
    <mergeCell ref="E17:K17"/>
    <mergeCell ref="A18:L18"/>
    <mergeCell ref="C22:I22"/>
    <mergeCell ref="G10:K10"/>
    <mergeCell ref="G11:K11"/>
    <mergeCell ref="B13:L13"/>
    <mergeCell ref="G15:K15"/>
    <mergeCell ref="G6:K6"/>
    <mergeCell ref="A7:L7"/>
    <mergeCell ref="G8:K8"/>
    <mergeCell ref="A9:L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B1">
      <selection activeCell="H13" sqref="H13"/>
    </sheetView>
  </sheetViews>
  <sheetFormatPr defaultColWidth="9.140625" defaultRowHeight="12.75"/>
  <cols>
    <col min="1" max="1" width="5.00390625" style="412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413" t="s">
        <v>234</v>
      </c>
      <c r="J1" s="413"/>
      <c r="K1" s="413"/>
      <c r="L1" s="413"/>
      <c r="M1" s="414"/>
      <c r="N1" s="414"/>
    </row>
    <row r="2" spans="9:14" ht="12.75">
      <c r="I2" s="413" t="s">
        <v>47</v>
      </c>
      <c r="J2" s="413"/>
      <c r="K2" s="413"/>
      <c r="L2" s="413"/>
      <c r="M2" s="414"/>
      <c r="N2" s="414"/>
    </row>
    <row r="3" spans="9:14" ht="12.75">
      <c r="I3" s="415" t="s">
        <v>48</v>
      </c>
      <c r="J3" s="415"/>
      <c r="K3" s="415"/>
      <c r="L3" s="415"/>
      <c r="M3" s="416"/>
      <c r="N3" s="416"/>
    </row>
    <row r="4" spans="9:14" ht="12.75">
      <c r="I4" s="415" t="s">
        <v>18</v>
      </c>
      <c r="J4" s="415"/>
      <c r="K4" s="415"/>
      <c r="L4" s="415"/>
      <c r="M4" s="416"/>
      <c r="N4" s="416"/>
    </row>
    <row r="5" spans="9:14" ht="24.75" customHeight="1">
      <c r="I5" s="417" t="s">
        <v>235</v>
      </c>
      <c r="J5" s="417"/>
      <c r="K5" s="417"/>
      <c r="L5" s="417"/>
      <c r="M5" s="416"/>
      <c r="N5" s="416"/>
    </row>
    <row r="6" spans="2:12" ht="14.25" customHeight="1">
      <c r="B6" s="418"/>
      <c r="C6" s="418"/>
      <c r="D6" s="418"/>
      <c r="E6" s="418"/>
      <c r="F6" s="418"/>
      <c r="G6" s="418"/>
      <c r="H6" s="418"/>
      <c r="I6" s="419"/>
      <c r="J6" s="419"/>
      <c r="K6" s="419"/>
      <c r="L6" s="419"/>
    </row>
    <row r="7" spans="2:12" ht="12.75">
      <c r="B7" s="418"/>
      <c r="C7" s="418"/>
      <c r="D7" s="420" t="s">
        <v>236</v>
      </c>
      <c r="E7" s="420"/>
      <c r="F7" s="420"/>
      <c r="G7" s="420"/>
      <c r="H7" s="420"/>
      <c r="I7" s="420"/>
      <c r="J7" s="420"/>
      <c r="K7" s="420"/>
      <c r="L7" s="420"/>
    </row>
    <row r="8" spans="2:12" ht="12.75">
      <c r="B8" s="418"/>
      <c r="C8" s="418"/>
      <c r="D8" s="421" t="s">
        <v>52</v>
      </c>
      <c r="E8" s="421"/>
      <c r="F8" s="421"/>
      <c r="G8" s="421"/>
      <c r="H8" s="421"/>
      <c r="I8" s="421"/>
      <c r="J8" s="421"/>
      <c r="K8" s="421"/>
      <c r="L8" s="421"/>
    </row>
    <row r="9" spans="2:12" ht="12.75"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</row>
    <row r="10" spans="2:12" ht="12.75">
      <c r="B10" s="418"/>
      <c r="C10" s="418"/>
      <c r="D10" s="418"/>
      <c r="E10" s="418"/>
      <c r="F10" s="422" t="s">
        <v>237</v>
      </c>
      <c r="G10" s="422"/>
      <c r="H10" s="422"/>
      <c r="I10" s="422"/>
      <c r="J10" s="422"/>
      <c r="K10" s="422"/>
      <c r="L10" s="422"/>
    </row>
    <row r="11" spans="2:12" ht="12.75"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</row>
    <row r="12" spans="2:12" ht="12.75">
      <c r="B12" s="418"/>
      <c r="C12" s="418"/>
      <c r="D12" s="418"/>
      <c r="E12" s="418"/>
      <c r="F12" s="418"/>
      <c r="G12" s="418"/>
      <c r="H12" s="423" t="s">
        <v>316</v>
      </c>
      <c r="I12" s="423"/>
      <c r="J12" s="423"/>
      <c r="K12" s="423"/>
      <c r="L12" s="418"/>
    </row>
    <row r="13" spans="2:12" ht="12.75"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</row>
    <row r="14" spans="2:12" ht="12.75">
      <c r="B14" s="418"/>
      <c r="C14" s="418"/>
      <c r="D14" s="418"/>
      <c r="E14" s="418"/>
      <c r="F14" s="418"/>
      <c r="G14" s="418"/>
      <c r="H14" s="420" t="s">
        <v>238</v>
      </c>
      <c r="I14" s="420"/>
      <c r="J14" s="420"/>
      <c r="K14" s="420"/>
      <c r="L14" s="418"/>
    </row>
    <row r="15" spans="2:12" ht="12.75">
      <c r="B15" s="418"/>
      <c r="C15" s="418"/>
      <c r="D15" s="418"/>
      <c r="E15" s="418"/>
      <c r="F15" s="418"/>
      <c r="G15" s="418"/>
      <c r="H15" s="424" t="s">
        <v>239</v>
      </c>
      <c r="I15" s="425"/>
      <c r="J15" s="425"/>
      <c r="K15" s="425"/>
      <c r="L15" s="418"/>
    </row>
    <row r="16" spans="2:12" ht="12.75"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</row>
    <row r="17" spans="2:12" ht="12.75">
      <c r="B17" s="418"/>
      <c r="C17" s="418"/>
      <c r="D17" s="418"/>
      <c r="E17" s="418"/>
      <c r="F17" s="418"/>
      <c r="G17" s="418"/>
      <c r="H17" s="426" t="s">
        <v>240</v>
      </c>
      <c r="I17" s="426"/>
      <c r="J17" s="426"/>
      <c r="K17" s="418"/>
      <c r="L17" s="418"/>
    </row>
    <row r="18" spans="2:12" ht="12.75">
      <c r="B18" s="418"/>
      <c r="C18" s="418"/>
      <c r="D18" s="418"/>
      <c r="E18" s="418"/>
      <c r="F18" s="418"/>
      <c r="G18" s="418"/>
      <c r="H18" s="427" t="s">
        <v>241</v>
      </c>
      <c r="I18" s="427"/>
      <c r="J18" s="427"/>
      <c r="K18" s="427"/>
      <c r="L18" s="418"/>
    </row>
    <row r="19" spans="2:12" ht="12.75">
      <c r="B19" s="418"/>
      <c r="C19" s="418"/>
      <c r="D19" s="418"/>
      <c r="E19" s="418"/>
      <c r="F19" s="418"/>
      <c r="G19" s="418"/>
      <c r="H19" s="418" t="s">
        <v>242</v>
      </c>
      <c r="I19" s="418"/>
      <c r="J19" s="418"/>
      <c r="K19" s="418"/>
      <c r="L19" s="418"/>
    </row>
    <row r="20" spans="2:12" ht="12.75"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 t="s">
        <v>61</v>
      </c>
    </row>
    <row r="21" spans="2:12" ht="12.75">
      <c r="B21" s="418"/>
      <c r="C21" s="418"/>
      <c r="D21" s="418"/>
      <c r="E21" s="418"/>
      <c r="F21" s="418"/>
      <c r="G21" s="418"/>
      <c r="H21" s="418"/>
      <c r="I21" s="428" t="s">
        <v>243</v>
      </c>
      <c r="J21" s="428"/>
      <c r="K21" s="428"/>
      <c r="L21" s="429"/>
    </row>
    <row r="22" spans="2:12" ht="12.75">
      <c r="B22" s="418"/>
      <c r="C22" s="418"/>
      <c r="D22" s="418"/>
      <c r="E22" s="418"/>
      <c r="F22" s="418"/>
      <c r="G22" s="418"/>
      <c r="H22" s="418"/>
      <c r="I22" s="428" t="s">
        <v>1</v>
      </c>
      <c r="J22" s="428"/>
      <c r="K22" s="428"/>
      <c r="L22" s="430"/>
    </row>
    <row r="23" spans="2:12" ht="12.75">
      <c r="B23" s="418"/>
      <c r="C23" s="418"/>
      <c r="D23" s="418"/>
      <c r="E23" s="418"/>
      <c r="F23" s="418"/>
      <c r="G23" s="418"/>
      <c r="H23" s="418"/>
      <c r="I23" s="431" t="s">
        <v>2</v>
      </c>
      <c r="J23" s="431"/>
      <c r="K23" s="431"/>
      <c r="L23" s="429" t="s">
        <v>64</v>
      </c>
    </row>
    <row r="24" spans="2:12" ht="12.75">
      <c r="B24" s="418"/>
      <c r="C24" s="418"/>
      <c r="D24" s="418"/>
      <c r="E24" s="418"/>
      <c r="F24" s="418"/>
      <c r="G24" s="418"/>
      <c r="H24" s="418" t="s">
        <v>244</v>
      </c>
      <c r="I24" s="418"/>
      <c r="J24" s="418"/>
      <c r="K24" s="418"/>
      <c r="L24" s="418" t="s">
        <v>245</v>
      </c>
    </row>
    <row r="25" spans="2:12" ht="12.75">
      <c r="B25" s="432" t="s">
        <v>74</v>
      </c>
      <c r="C25" s="433"/>
      <c r="D25" s="433"/>
      <c r="E25" s="433"/>
      <c r="F25" s="433"/>
      <c r="G25" s="434"/>
      <c r="H25" s="435" t="s">
        <v>75</v>
      </c>
      <c r="I25" s="436" t="s">
        <v>246</v>
      </c>
      <c r="J25" s="436"/>
      <c r="K25" s="436"/>
      <c r="L25" s="437"/>
    </row>
    <row r="26" spans="2:12" ht="12.75">
      <c r="B26" s="438"/>
      <c r="C26" s="89"/>
      <c r="D26" s="89"/>
      <c r="E26" s="89"/>
      <c r="F26" s="89"/>
      <c r="G26" s="439"/>
      <c r="H26" s="440"/>
      <c r="I26" s="441" t="s">
        <v>247</v>
      </c>
      <c r="J26" s="442"/>
      <c r="K26" s="442"/>
      <c r="L26" s="443"/>
    </row>
    <row r="27" spans="2:12" ht="22.5" customHeight="1">
      <c r="B27" s="438"/>
      <c r="C27" s="89"/>
      <c r="D27" s="89"/>
      <c r="E27" s="89"/>
      <c r="F27" s="89"/>
      <c r="G27" s="439"/>
      <c r="H27" s="440"/>
      <c r="I27" s="435" t="s">
        <v>248</v>
      </c>
      <c r="J27" s="444" t="s">
        <v>249</v>
      </c>
      <c r="K27" s="436"/>
      <c r="L27" s="437"/>
    </row>
    <row r="28" spans="2:12" ht="26.25" customHeight="1">
      <c r="B28" s="438"/>
      <c r="C28" s="89"/>
      <c r="D28" s="89"/>
      <c r="E28" s="89"/>
      <c r="F28" s="89"/>
      <c r="G28" s="439"/>
      <c r="H28" s="440"/>
      <c r="I28" s="440"/>
      <c r="J28" s="435" t="s">
        <v>250</v>
      </c>
      <c r="K28" s="444" t="s">
        <v>251</v>
      </c>
      <c r="L28" s="437"/>
    </row>
    <row r="29" spans="2:12" ht="17.25" customHeight="1">
      <c r="B29" s="445"/>
      <c r="C29" s="446"/>
      <c r="D29" s="446"/>
      <c r="E29" s="446"/>
      <c r="F29" s="446"/>
      <c r="G29" s="447"/>
      <c r="H29" s="448"/>
      <c r="I29" s="448"/>
      <c r="J29" s="448"/>
      <c r="K29" s="449" t="s">
        <v>252</v>
      </c>
      <c r="L29" s="449" t="s">
        <v>253</v>
      </c>
    </row>
    <row r="30" spans="2:12" ht="11.25" customHeight="1">
      <c r="B30" s="441">
        <v>1</v>
      </c>
      <c r="C30" s="442"/>
      <c r="D30" s="442"/>
      <c r="E30" s="442"/>
      <c r="F30" s="442"/>
      <c r="G30" s="443"/>
      <c r="H30" s="450">
        <v>2</v>
      </c>
      <c r="I30" s="449">
        <v>3</v>
      </c>
      <c r="J30" s="449">
        <v>4</v>
      </c>
      <c r="K30" s="449">
        <v>5</v>
      </c>
      <c r="L30" s="451">
        <v>6</v>
      </c>
    </row>
    <row r="31" spans="1:12" ht="12.75">
      <c r="A31" s="412">
        <v>1</v>
      </c>
      <c r="B31" s="452">
        <v>2</v>
      </c>
      <c r="C31" s="453"/>
      <c r="D31" s="453"/>
      <c r="E31" s="453"/>
      <c r="F31" s="453"/>
      <c r="G31" s="453"/>
      <c r="H31" s="454" t="s">
        <v>254</v>
      </c>
      <c r="I31" s="455">
        <f>I32+I39+I57+I73+I78+I88+I100+I110+I116</f>
        <v>5.8</v>
      </c>
      <c r="J31" s="455">
        <f>J32+J39+J57+J73+J78+J88+J100+J110+J116</f>
        <v>22</v>
      </c>
      <c r="K31" s="456">
        <f>K32+K39</f>
        <v>0</v>
      </c>
      <c r="L31" s="455">
        <f>L32+L39+L57+L73+L78+L88+L100+L110+L116</f>
        <v>0.3</v>
      </c>
    </row>
    <row r="32" spans="1:12" ht="21" customHeight="1">
      <c r="A32" s="412">
        <v>2</v>
      </c>
      <c r="B32" s="457">
        <v>2</v>
      </c>
      <c r="C32" s="457">
        <v>1</v>
      </c>
      <c r="D32" s="458"/>
      <c r="E32" s="458"/>
      <c r="F32" s="458"/>
      <c r="G32" s="458"/>
      <c r="H32" s="459" t="s">
        <v>255</v>
      </c>
      <c r="I32" s="460">
        <f>I34+I36+I38</f>
        <v>2.5</v>
      </c>
      <c r="J32" s="460">
        <f>J34+J36+J38</f>
        <v>18.5</v>
      </c>
      <c r="K32" s="460">
        <f>K34+K36</f>
        <v>0</v>
      </c>
      <c r="L32" s="460">
        <f>L37</f>
        <v>0</v>
      </c>
    </row>
    <row r="33" spans="1:12" ht="12.75">
      <c r="A33" s="412">
        <v>3</v>
      </c>
      <c r="B33" s="458">
        <v>2</v>
      </c>
      <c r="C33" s="458">
        <v>1</v>
      </c>
      <c r="D33" s="458">
        <v>1</v>
      </c>
      <c r="E33" s="458"/>
      <c r="F33" s="458"/>
      <c r="G33" s="458"/>
      <c r="H33" s="461" t="s">
        <v>86</v>
      </c>
      <c r="I33" s="462">
        <f>I34+I36</f>
        <v>0</v>
      </c>
      <c r="J33" s="462">
        <f>J34+J36</f>
        <v>14.1</v>
      </c>
      <c r="K33" s="462">
        <f>K34+K36</f>
        <v>0</v>
      </c>
      <c r="L33" s="458" t="s">
        <v>6</v>
      </c>
    </row>
    <row r="34" spans="1:12" ht="12.75">
      <c r="A34" s="412">
        <v>4</v>
      </c>
      <c r="B34" s="458">
        <v>2</v>
      </c>
      <c r="C34" s="458">
        <v>1</v>
      </c>
      <c r="D34" s="458">
        <v>1</v>
      </c>
      <c r="E34" s="458">
        <v>1</v>
      </c>
      <c r="F34" s="458">
        <v>1</v>
      </c>
      <c r="G34" s="458">
        <v>1</v>
      </c>
      <c r="H34" s="461" t="s">
        <v>256</v>
      </c>
      <c r="I34" s="463">
        <v>0</v>
      </c>
      <c r="J34" s="463">
        <v>14.1</v>
      </c>
      <c r="K34" s="463">
        <v>0</v>
      </c>
      <c r="L34" s="458" t="s">
        <v>6</v>
      </c>
    </row>
    <row r="35" spans="1:12" ht="21" customHeight="1">
      <c r="A35" s="412">
        <v>5</v>
      </c>
      <c r="B35" s="458"/>
      <c r="C35" s="458"/>
      <c r="D35" s="458"/>
      <c r="E35" s="458"/>
      <c r="F35" s="458"/>
      <c r="G35" s="458"/>
      <c r="H35" s="461" t="s">
        <v>257</v>
      </c>
      <c r="I35" s="463">
        <v>0</v>
      </c>
      <c r="J35" s="463">
        <v>1.7</v>
      </c>
      <c r="K35" s="463">
        <v>0</v>
      </c>
      <c r="L35" s="458" t="s">
        <v>6</v>
      </c>
    </row>
    <row r="36" spans="1:12" ht="12.75" hidden="1">
      <c r="A36" s="412">
        <v>6</v>
      </c>
      <c r="B36" s="458">
        <v>2</v>
      </c>
      <c r="C36" s="458">
        <v>1</v>
      </c>
      <c r="D36" s="458">
        <v>1</v>
      </c>
      <c r="E36" s="458">
        <v>1</v>
      </c>
      <c r="F36" s="458">
        <v>1</v>
      </c>
      <c r="G36" s="458">
        <v>2</v>
      </c>
      <c r="H36" s="461" t="s">
        <v>89</v>
      </c>
      <c r="I36" s="463">
        <v>0</v>
      </c>
      <c r="J36" s="463">
        <v>0</v>
      </c>
      <c r="K36" s="463">
        <v>0</v>
      </c>
      <c r="L36" s="458" t="s">
        <v>6</v>
      </c>
    </row>
    <row r="37" spans="1:12" ht="12.75">
      <c r="A37" s="412">
        <v>7</v>
      </c>
      <c r="B37" s="458">
        <v>2</v>
      </c>
      <c r="C37" s="458">
        <v>1</v>
      </c>
      <c r="D37" s="458">
        <v>2</v>
      </c>
      <c r="E37" s="458"/>
      <c r="F37" s="458"/>
      <c r="G37" s="458"/>
      <c r="H37" s="461" t="s">
        <v>258</v>
      </c>
      <c r="I37" s="462">
        <f>I38</f>
        <v>2.5</v>
      </c>
      <c r="J37" s="462">
        <f>J38</f>
        <v>4.4</v>
      </c>
      <c r="K37" s="458" t="s">
        <v>6</v>
      </c>
      <c r="L37" s="462">
        <f>L38</f>
        <v>0</v>
      </c>
    </row>
    <row r="38" spans="1:12" ht="12.75">
      <c r="A38" s="412">
        <v>8</v>
      </c>
      <c r="B38" s="458">
        <v>2</v>
      </c>
      <c r="C38" s="458">
        <v>1</v>
      </c>
      <c r="D38" s="458">
        <v>2</v>
      </c>
      <c r="E38" s="458">
        <v>1</v>
      </c>
      <c r="F38" s="458">
        <v>1</v>
      </c>
      <c r="G38" s="458">
        <v>1</v>
      </c>
      <c r="H38" s="461" t="s">
        <v>258</v>
      </c>
      <c r="I38" s="463">
        <v>2.5</v>
      </c>
      <c r="J38" s="463">
        <v>4.4</v>
      </c>
      <c r="K38" s="458" t="s">
        <v>6</v>
      </c>
      <c r="L38" s="464">
        <v>0</v>
      </c>
    </row>
    <row r="39" spans="1:12" ht="21" customHeight="1">
      <c r="A39" s="412">
        <v>9</v>
      </c>
      <c r="B39" s="457">
        <v>2</v>
      </c>
      <c r="C39" s="457">
        <v>2</v>
      </c>
      <c r="D39" s="458"/>
      <c r="E39" s="458"/>
      <c r="F39" s="458"/>
      <c r="G39" s="458"/>
      <c r="H39" s="459" t="s">
        <v>91</v>
      </c>
      <c r="I39" s="460">
        <f>I40</f>
        <v>3.3</v>
      </c>
      <c r="J39" s="460">
        <f>J40</f>
        <v>3.5</v>
      </c>
      <c r="K39" s="460">
        <f>K40</f>
        <v>0</v>
      </c>
      <c r="L39" s="460">
        <f>L40</f>
        <v>0.3</v>
      </c>
    </row>
    <row r="40" spans="1:12" ht="18" customHeight="1">
      <c r="A40" s="412">
        <v>10</v>
      </c>
      <c r="B40" s="458">
        <v>2</v>
      </c>
      <c r="C40" s="458">
        <v>2</v>
      </c>
      <c r="D40" s="458">
        <v>1</v>
      </c>
      <c r="E40" s="458"/>
      <c r="F40" s="458"/>
      <c r="G40" s="458"/>
      <c r="H40" s="461" t="s">
        <v>91</v>
      </c>
      <c r="I40" s="462">
        <f>I41+I42+I43+I44+I45+I46+I47+I48+I49+I50+I51+I52+I53+I54+I55+I56</f>
        <v>3.3</v>
      </c>
      <c r="J40" s="462">
        <f>J41+J42+J43+J44+J45+J46+J47+J48+J49+J50+J51+J52+J53+J54+J55+J56</f>
        <v>3.5</v>
      </c>
      <c r="K40" s="462">
        <f>K48</f>
        <v>0</v>
      </c>
      <c r="L40" s="462">
        <f>L41+L42+L43+L44+L45+L46+L47+L49+L50+L51+L52+L53+L54+L55+L56</f>
        <v>0.3</v>
      </c>
    </row>
    <row r="41" spans="1:12" ht="12.75">
      <c r="A41" s="412">
        <v>11</v>
      </c>
      <c r="B41" s="458">
        <v>2</v>
      </c>
      <c r="C41" s="458">
        <v>2</v>
      </c>
      <c r="D41" s="458">
        <v>1</v>
      </c>
      <c r="E41" s="458">
        <v>1</v>
      </c>
      <c r="F41" s="458">
        <v>1</v>
      </c>
      <c r="G41" s="458">
        <v>1</v>
      </c>
      <c r="H41" s="461" t="s">
        <v>259</v>
      </c>
      <c r="I41" s="463">
        <v>2.1</v>
      </c>
      <c r="J41" s="463">
        <v>2.2</v>
      </c>
      <c r="K41" s="458" t="s">
        <v>6</v>
      </c>
      <c r="L41" s="463">
        <v>0</v>
      </c>
    </row>
    <row r="42" spans="1:12" ht="22.5" customHeight="1" hidden="1">
      <c r="A42" s="412">
        <v>12</v>
      </c>
      <c r="B42" s="458">
        <v>2</v>
      </c>
      <c r="C42" s="458">
        <v>2</v>
      </c>
      <c r="D42" s="458">
        <v>1</v>
      </c>
      <c r="E42" s="458">
        <v>1</v>
      </c>
      <c r="F42" s="458">
        <v>1</v>
      </c>
      <c r="G42" s="458">
        <v>2</v>
      </c>
      <c r="H42" s="461" t="s">
        <v>260</v>
      </c>
      <c r="I42" s="463">
        <v>0</v>
      </c>
      <c r="J42" s="463">
        <v>0</v>
      </c>
      <c r="K42" s="458" t="s">
        <v>6</v>
      </c>
      <c r="L42" s="463">
        <v>0</v>
      </c>
    </row>
    <row r="43" spans="1:12" ht="12.75">
      <c r="A43" s="412">
        <v>13</v>
      </c>
      <c r="B43" s="458">
        <v>2</v>
      </c>
      <c r="C43" s="458">
        <v>2</v>
      </c>
      <c r="D43" s="458">
        <v>1</v>
      </c>
      <c r="E43" s="458">
        <v>1</v>
      </c>
      <c r="F43" s="458">
        <v>1</v>
      </c>
      <c r="G43" s="458">
        <v>5</v>
      </c>
      <c r="H43" s="461" t="s">
        <v>94</v>
      </c>
      <c r="I43" s="463">
        <v>0</v>
      </c>
      <c r="J43" s="463">
        <v>0.1</v>
      </c>
      <c r="K43" s="458" t="s">
        <v>6</v>
      </c>
      <c r="L43" s="463">
        <v>0</v>
      </c>
    </row>
    <row r="44" spans="1:12" ht="12.75" hidden="1">
      <c r="A44" s="412">
        <v>14</v>
      </c>
      <c r="B44" s="458">
        <v>2</v>
      </c>
      <c r="C44" s="458">
        <v>2</v>
      </c>
      <c r="D44" s="458">
        <v>1</v>
      </c>
      <c r="E44" s="458">
        <v>1</v>
      </c>
      <c r="F44" s="458">
        <v>1</v>
      </c>
      <c r="G44" s="458">
        <v>6</v>
      </c>
      <c r="H44" s="461" t="s">
        <v>95</v>
      </c>
      <c r="I44" s="463">
        <v>0</v>
      </c>
      <c r="J44" s="463">
        <v>0</v>
      </c>
      <c r="K44" s="458" t="s">
        <v>6</v>
      </c>
      <c r="L44" s="463">
        <v>0</v>
      </c>
    </row>
    <row r="45" spans="1:12" ht="12.75" hidden="1">
      <c r="A45" s="412">
        <v>15</v>
      </c>
      <c r="B45" s="458">
        <v>2</v>
      </c>
      <c r="C45" s="458">
        <v>2</v>
      </c>
      <c r="D45" s="458">
        <v>1</v>
      </c>
      <c r="E45" s="458">
        <v>1</v>
      </c>
      <c r="F45" s="458">
        <v>1</v>
      </c>
      <c r="G45" s="458">
        <v>7</v>
      </c>
      <c r="H45" s="461" t="s">
        <v>261</v>
      </c>
      <c r="I45" s="463">
        <v>0</v>
      </c>
      <c r="J45" s="463">
        <v>0</v>
      </c>
      <c r="K45" s="458" t="s">
        <v>6</v>
      </c>
      <c r="L45" s="463">
        <v>0</v>
      </c>
    </row>
    <row r="46" spans="1:12" ht="12.75" hidden="1">
      <c r="A46" s="412">
        <v>16</v>
      </c>
      <c r="B46" s="458">
        <v>2</v>
      </c>
      <c r="C46" s="458">
        <v>2</v>
      </c>
      <c r="D46" s="458">
        <v>1</v>
      </c>
      <c r="E46" s="458">
        <v>1</v>
      </c>
      <c r="F46" s="458">
        <v>1</v>
      </c>
      <c r="G46" s="458">
        <v>8</v>
      </c>
      <c r="H46" s="461" t="s">
        <v>262</v>
      </c>
      <c r="I46" s="463">
        <v>0</v>
      </c>
      <c r="J46" s="463">
        <v>0</v>
      </c>
      <c r="K46" s="458" t="s">
        <v>6</v>
      </c>
      <c r="L46" s="463">
        <v>0</v>
      </c>
    </row>
    <row r="47" spans="1:12" ht="12.75" hidden="1">
      <c r="A47" s="412">
        <v>17</v>
      </c>
      <c r="B47" s="458">
        <v>2</v>
      </c>
      <c r="C47" s="458">
        <v>2</v>
      </c>
      <c r="D47" s="458">
        <v>1</v>
      </c>
      <c r="E47" s="458">
        <v>1</v>
      </c>
      <c r="F47" s="458">
        <v>1</v>
      </c>
      <c r="G47" s="458">
        <v>10</v>
      </c>
      <c r="H47" s="461" t="s">
        <v>98</v>
      </c>
      <c r="I47" s="463">
        <v>0</v>
      </c>
      <c r="J47" s="463">
        <v>0</v>
      </c>
      <c r="K47" s="458" t="s">
        <v>6</v>
      </c>
      <c r="L47" s="463">
        <v>0</v>
      </c>
    </row>
    <row r="48" spans="1:12" ht="39" customHeight="1" hidden="1">
      <c r="A48" s="412">
        <v>18</v>
      </c>
      <c r="B48" s="458">
        <v>2</v>
      </c>
      <c r="C48" s="458">
        <v>2</v>
      </c>
      <c r="D48" s="458">
        <v>1</v>
      </c>
      <c r="E48" s="458">
        <v>1</v>
      </c>
      <c r="F48" s="458">
        <v>1</v>
      </c>
      <c r="G48" s="458">
        <v>11</v>
      </c>
      <c r="H48" s="461" t="s">
        <v>99</v>
      </c>
      <c r="I48" s="463">
        <v>0</v>
      </c>
      <c r="J48" s="463">
        <v>0</v>
      </c>
      <c r="K48" s="463">
        <v>0</v>
      </c>
      <c r="L48" s="458" t="s">
        <v>6</v>
      </c>
    </row>
    <row r="49" spans="1:12" ht="22.5" customHeight="1" hidden="1">
      <c r="A49" s="412">
        <v>19</v>
      </c>
      <c r="B49" s="458">
        <v>2</v>
      </c>
      <c r="C49" s="458">
        <v>2</v>
      </c>
      <c r="D49" s="458">
        <v>1</v>
      </c>
      <c r="E49" s="458">
        <v>1</v>
      </c>
      <c r="F49" s="458">
        <v>1</v>
      </c>
      <c r="G49" s="458">
        <v>12</v>
      </c>
      <c r="H49" s="461" t="s">
        <v>263</v>
      </c>
      <c r="I49" s="463">
        <v>0</v>
      </c>
      <c r="J49" s="463">
        <v>0</v>
      </c>
      <c r="K49" s="458" t="s">
        <v>6</v>
      </c>
      <c r="L49" s="463">
        <v>0</v>
      </c>
    </row>
    <row r="50" spans="1:12" ht="33.75" customHeight="1" hidden="1">
      <c r="A50" s="412">
        <v>20</v>
      </c>
      <c r="B50" s="458">
        <v>2</v>
      </c>
      <c r="C50" s="458">
        <v>2</v>
      </c>
      <c r="D50" s="458">
        <v>1</v>
      </c>
      <c r="E50" s="458">
        <v>1</v>
      </c>
      <c r="F50" s="458">
        <v>1</v>
      </c>
      <c r="G50" s="458">
        <v>14</v>
      </c>
      <c r="H50" s="461" t="s">
        <v>101</v>
      </c>
      <c r="I50" s="463">
        <v>0</v>
      </c>
      <c r="J50" s="463">
        <v>0</v>
      </c>
      <c r="K50" s="458" t="s">
        <v>6</v>
      </c>
      <c r="L50" s="463">
        <v>0</v>
      </c>
    </row>
    <row r="51" spans="1:12" ht="22.5" customHeight="1" hidden="1">
      <c r="A51" s="412">
        <v>21</v>
      </c>
      <c r="B51" s="458">
        <v>2</v>
      </c>
      <c r="C51" s="458">
        <v>2</v>
      </c>
      <c r="D51" s="458">
        <v>1</v>
      </c>
      <c r="E51" s="458">
        <v>1</v>
      </c>
      <c r="F51" s="458">
        <v>1</v>
      </c>
      <c r="G51" s="458">
        <v>15</v>
      </c>
      <c r="H51" s="461" t="s">
        <v>264</v>
      </c>
      <c r="I51" s="463">
        <v>0</v>
      </c>
      <c r="J51" s="463">
        <v>0</v>
      </c>
      <c r="K51" s="458" t="s">
        <v>6</v>
      </c>
      <c r="L51" s="463">
        <v>0</v>
      </c>
    </row>
    <row r="52" spans="1:12" ht="12.75" hidden="1">
      <c r="A52" s="412">
        <v>22</v>
      </c>
      <c r="B52" s="458">
        <v>2</v>
      </c>
      <c r="C52" s="458">
        <v>2</v>
      </c>
      <c r="D52" s="458">
        <v>1</v>
      </c>
      <c r="E52" s="458">
        <v>1</v>
      </c>
      <c r="F52" s="458">
        <v>1</v>
      </c>
      <c r="G52" s="458">
        <v>16</v>
      </c>
      <c r="H52" s="461" t="s">
        <v>103</v>
      </c>
      <c r="I52" s="463">
        <v>0</v>
      </c>
      <c r="J52" s="463">
        <v>0</v>
      </c>
      <c r="K52" s="458" t="s">
        <v>6</v>
      </c>
      <c r="L52" s="463">
        <v>0</v>
      </c>
    </row>
    <row r="53" spans="1:12" ht="22.5" customHeight="1" hidden="1">
      <c r="A53" s="412">
        <v>23</v>
      </c>
      <c r="B53" s="458">
        <v>2</v>
      </c>
      <c r="C53" s="458">
        <v>2</v>
      </c>
      <c r="D53" s="458">
        <v>1</v>
      </c>
      <c r="E53" s="458">
        <v>1</v>
      </c>
      <c r="F53" s="458">
        <v>1</v>
      </c>
      <c r="G53" s="458">
        <v>17</v>
      </c>
      <c r="H53" s="461" t="s">
        <v>265</v>
      </c>
      <c r="I53" s="463">
        <v>0</v>
      </c>
      <c r="J53" s="463">
        <v>0</v>
      </c>
      <c r="K53" s="458" t="s">
        <v>6</v>
      </c>
      <c r="L53" s="463">
        <v>0</v>
      </c>
    </row>
    <row r="54" spans="1:12" ht="22.5" customHeight="1" hidden="1">
      <c r="A54" s="412">
        <v>24</v>
      </c>
      <c r="B54" s="458">
        <v>2</v>
      </c>
      <c r="C54" s="458">
        <v>2</v>
      </c>
      <c r="D54" s="458">
        <v>1</v>
      </c>
      <c r="E54" s="458">
        <v>1</v>
      </c>
      <c r="F54" s="458">
        <v>1</v>
      </c>
      <c r="G54" s="458">
        <v>18</v>
      </c>
      <c r="H54" s="461" t="s">
        <v>105</v>
      </c>
      <c r="I54" s="463">
        <v>0</v>
      </c>
      <c r="J54" s="463">
        <v>0</v>
      </c>
      <c r="K54" s="458" t="s">
        <v>6</v>
      </c>
      <c r="L54" s="463">
        <v>0</v>
      </c>
    </row>
    <row r="55" spans="1:12" ht="12.75">
      <c r="A55" s="412">
        <v>25</v>
      </c>
      <c r="B55" s="458">
        <v>2</v>
      </c>
      <c r="C55" s="458">
        <v>2</v>
      </c>
      <c r="D55" s="458">
        <v>1</v>
      </c>
      <c r="E55" s="458">
        <v>1</v>
      </c>
      <c r="F55" s="458">
        <v>1</v>
      </c>
      <c r="G55" s="458">
        <v>20</v>
      </c>
      <c r="H55" s="461" t="s">
        <v>106</v>
      </c>
      <c r="I55" s="463">
        <v>1.2</v>
      </c>
      <c r="J55" s="463">
        <v>1.2</v>
      </c>
      <c r="K55" s="458" t="s">
        <v>6</v>
      </c>
      <c r="L55" s="463">
        <v>0.3</v>
      </c>
    </row>
    <row r="56" spans="1:12" ht="12.75" hidden="1">
      <c r="A56" s="412">
        <v>26</v>
      </c>
      <c r="B56" s="458">
        <v>2</v>
      </c>
      <c r="C56" s="458">
        <v>2</v>
      </c>
      <c r="D56" s="458">
        <v>1</v>
      </c>
      <c r="E56" s="458">
        <v>1</v>
      </c>
      <c r="F56" s="458">
        <v>1</v>
      </c>
      <c r="G56" s="458">
        <v>30</v>
      </c>
      <c r="H56" s="461" t="s">
        <v>107</v>
      </c>
      <c r="I56" s="463">
        <v>0</v>
      </c>
      <c r="J56" s="463">
        <v>0</v>
      </c>
      <c r="K56" s="458" t="s">
        <v>6</v>
      </c>
      <c r="L56" s="463">
        <v>0</v>
      </c>
    </row>
    <row r="57" spans="1:12" ht="12.75" hidden="1">
      <c r="A57" s="412">
        <v>27</v>
      </c>
      <c r="B57" s="457">
        <v>2</v>
      </c>
      <c r="C57" s="457">
        <v>3</v>
      </c>
      <c r="D57" s="457"/>
      <c r="E57" s="457"/>
      <c r="F57" s="457"/>
      <c r="G57" s="457"/>
      <c r="H57" s="459" t="s">
        <v>108</v>
      </c>
      <c r="I57" s="460">
        <f>I58+I71</f>
        <v>0</v>
      </c>
      <c r="J57" s="460">
        <f>J58+J71</f>
        <v>0</v>
      </c>
      <c r="K57" s="458" t="s">
        <v>6</v>
      </c>
      <c r="L57" s="460">
        <f>L58+L71</f>
        <v>0</v>
      </c>
    </row>
    <row r="58" spans="1:12" ht="12.75" hidden="1">
      <c r="A58" s="412">
        <v>28</v>
      </c>
      <c r="B58" s="458">
        <v>2</v>
      </c>
      <c r="C58" s="458">
        <v>3</v>
      </c>
      <c r="D58" s="458">
        <v>1</v>
      </c>
      <c r="E58" s="458"/>
      <c r="F58" s="458"/>
      <c r="G58" s="458"/>
      <c r="H58" s="461" t="s">
        <v>266</v>
      </c>
      <c r="I58" s="462">
        <f>I59+I63+I67</f>
        <v>0</v>
      </c>
      <c r="J58" s="462">
        <f>J59+J63+J67</f>
        <v>0</v>
      </c>
      <c r="K58" s="458" t="s">
        <v>6</v>
      </c>
      <c r="L58" s="462">
        <f>L59+L63+L67</f>
        <v>0</v>
      </c>
    </row>
    <row r="59" spans="1:12" ht="12.75" hidden="1">
      <c r="A59" s="412">
        <v>29</v>
      </c>
      <c r="B59" s="458">
        <v>2</v>
      </c>
      <c r="C59" s="458">
        <v>3</v>
      </c>
      <c r="D59" s="458">
        <v>1</v>
      </c>
      <c r="E59" s="458">
        <v>1</v>
      </c>
      <c r="F59" s="458"/>
      <c r="G59" s="458"/>
      <c r="H59" s="461" t="s">
        <v>110</v>
      </c>
      <c r="I59" s="462">
        <f>I60+I61+I62</f>
        <v>0</v>
      </c>
      <c r="J59" s="462">
        <f>J60+J61+J62</f>
        <v>0</v>
      </c>
      <c r="K59" s="458" t="s">
        <v>6</v>
      </c>
      <c r="L59" s="462">
        <f>L60+L61+L62</f>
        <v>0</v>
      </c>
    </row>
    <row r="60" spans="1:12" ht="22.5" customHeight="1" hidden="1">
      <c r="A60" s="412">
        <v>30</v>
      </c>
      <c r="B60" s="458">
        <v>2</v>
      </c>
      <c r="C60" s="458">
        <v>3</v>
      </c>
      <c r="D60" s="458">
        <v>1</v>
      </c>
      <c r="E60" s="458">
        <v>1</v>
      </c>
      <c r="F60" s="458">
        <v>1</v>
      </c>
      <c r="G60" s="458">
        <v>1</v>
      </c>
      <c r="H60" s="461" t="s">
        <v>111</v>
      </c>
      <c r="I60" s="463">
        <v>0</v>
      </c>
      <c r="J60" s="463">
        <v>0</v>
      </c>
      <c r="K60" s="458" t="s">
        <v>6</v>
      </c>
      <c r="L60" s="463">
        <v>0</v>
      </c>
    </row>
    <row r="61" spans="1:12" ht="22.5" customHeight="1" hidden="1">
      <c r="A61" s="412">
        <v>31</v>
      </c>
      <c r="B61" s="458">
        <v>2</v>
      </c>
      <c r="C61" s="458">
        <v>3</v>
      </c>
      <c r="D61" s="458">
        <v>1</v>
      </c>
      <c r="E61" s="458">
        <v>1</v>
      </c>
      <c r="F61" s="458">
        <v>1</v>
      </c>
      <c r="G61" s="458">
        <v>2</v>
      </c>
      <c r="H61" s="461" t="s">
        <v>112</v>
      </c>
      <c r="I61" s="463">
        <v>0</v>
      </c>
      <c r="J61" s="463">
        <v>0</v>
      </c>
      <c r="K61" s="458" t="s">
        <v>6</v>
      </c>
      <c r="L61" s="463">
        <v>0</v>
      </c>
    </row>
    <row r="62" spans="1:12" ht="22.5" customHeight="1" hidden="1">
      <c r="A62" s="412">
        <v>32</v>
      </c>
      <c r="B62" s="458">
        <v>2</v>
      </c>
      <c r="C62" s="458">
        <v>3</v>
      </c>
      <c r="D62" s="458">
        <v>1</v>
      </c>
      <c r="E62" s="458">
        <v>1</v>
      </c>
      <c r="F62" s="458">
        <v>1</v>
      </c>
      <c r="G62" s="458">
        <v>3</v>
      </c>
      <c r="H62" s="461" t="s">
        <v>267</v>
      </c>
      <c r="I62" s="463">
        <v>0</v>
      </c>
      <c r="J62" s="463">
        <v>0</v>
      </c>
      <c r="K62" s="458" t="s">
        <v>6</v>
      </c>
      <c r="L62" s="463">
        <v>0</v>
      </c>
    </row>
    <row r="63" spans="1:12" ht="33.75" customHeight="1" hidden="1">
      <c r="A63" s="412">
        <v>33</v>
      </c>
      <c r="B63" s="458">
        <v>2</v>
      </c>
      <c r="C63" s="458">
        <v>3</v>
      </c>
      <c r="D63" s="458">
        <v>1</v>
      </c>
      <c r="E63" s="458">
        <v>2</v>
      </c>
      <c r="F63" s="458"/>
      <c r="G63" s="458"/>
      <c r="H63" s="461" t="s">
        <v>268</v>
      </c>
      <c r="I63" s="462">
        <f>I64+I65+I66</f>
        <v>0</v>
      </c>
      <c r="J63" s="462">
        <f>J64+J65+J66</f>
        <v>0</v>
      </c>
      <c r="K63" s="458" t="s">
        <v>6</v>
      </c>
      <c r="L63" s="462">
        <f>L64+L65+L66</f>
        <v>0</v>
      </c>
    </row>
    <row r="64" spans="1:12" ht="22.5" customHeight="1" hidden="1">
      <c r="A64" s="412">
        <v>34</v>
      </c>
      <c r="B64" s="458">
        <v>2</v>
      </c>
      <c r="C64" s="458">
        <v>3</v>
      </c>
      <c r="D64" s="458">
        <v>1</v>
      </c>
      <c r="E64" s="458">
        <v>2</v>
      </c>
      <c r="F64" s="458">
        <v>1</v>
      </c>
      <c r="G64" s="458">
        <v>1</v>
      </c>
      <c r="H64" s="461" t="s">
        <v>111</v>
      </c>
      <c r="I64" s="463">
        <v>0</v>
      </c>
      <c r="J64" s="463">
        <v>0</v>
      </c>
      <c r="K64" s="458" t="s">
        <v>6</v>
      </c>
      <c r="L64" s="463">
        <v>0</v>
      </c>
    </row>
    <row r="65" spans="1:12" ht="22.5" customHeight="1" hidden="1">
      <c r="A65" s="412">
        <v>35</v>
      </c>
      <c r="B65" s="458">
        <v>2</v>
      </c>
      <c r="C65" s="458">
        <v>3</v>
      </c>
      <c r="D65" s="458">
        <v>1</v>
      </c>
      <c r="E65" s="458">
        <v>2</v>
      </c>
      <c r="F65" s="458">
        <v>1</v>
      </c>
      <c r="G65" s="458">
        <v>2</v>
      </c>
      <c r="H65" s="461" t="s">
        <v>112</v>
      </c>
      <c r="I65" s="463">
        <v>0</v>
      </c>
      <c r="J65" s="463">
        <v>0</v>
      </c>
      <c r="K65" s="458" t="s">
        <v>6</v>
      </c>
      <c r="L65" s="463">
        <v>0</v>
      </c>
    </row>
    <row r="66" spans="1:12" ht="22.5" customHeight="1" hidden="1">
      <c r="A66" s="412">
        <v>36</v>
      </c>
      <c r="B66" s="458">
        <v>2</v>
      </c>
      <c r="C66" s="458">
        <v>3</v>
      </c>
      <c r="D66" s="458">
        <v>1</v>
      </c>
      <c r="E66" s="458">
        <v>2</v>
      </c>
      <c r="F66" s="458">
        <v>1</v>
      </c>
      <c r="G66" s="458">
        <v>3</v>
      </c>
      <c r="H66" s="461" t="s">
        <v>267</v>
      </c>
      <c r="I66" s="463">
        <v>0</v>
      </c>
      <c r="J66" s="463">
        <v>0</v>
      </c>
      <c r="K66" s="458" t="s">
        <v>6</v>
      </c>
      <c r="L66" s="463">
        <v>0</v>
      </c>
    </row>
    <row r="67" spans="1:12" ht="12.75" hidden="1">
      <c r="A67" s="412">
        <v>37</v>
      </c>
      <c r="B67" s="458">
        <v>2</v>
      </c>
      <c r="C67" s="458">
        <v>3</v>
      </c>
      <c r="D67" s="458">
        <v>1</v>
      </c>
      <c r="E67" s="458">
        <v>3</v>
      </c>
      <c r="F67" s="458"/>
      <c r="G67" s="458"/>
      <c r="H67" s="461" t="s">
        <v>269</v>
      </c>
      <c r="I67" s="462">
        <f>I68+I69+I70</f>
        <v>0</v>
      </c>
      <c r="J67" s="462">
        <f>J68+J69+J70</f>
        <v>0</v>
      </c>
      <c r="K67" s="458" t="s">
        <v>6</v>
      </c>
      <c r="L67" s="462">
        <f>L68+L69+L70</f>
        <v>0</v>
      </c>
    </row>
    <row r="68" spans="1:12" ht="12.75" hidden="1">
      <c r="A68" s="412">
        <v>38</v>
      </c>
      <c r="B68" s="458">
        <v>2</v>
      </c>
      <c r="C68" s="458">
        <v>3</v>
      </c>
      <c r="D68" s="458">
        <v>1</v>
      </c>
      <c r="E68" s="458">
        <v>3</v>
      </c>
      <c r="F68" s="458">
        <v>1</v>
      </c>
      <c r="G68" s="458">
        <v>1</v>
      </c>
      <c r="H68" s="461" t="s">
        <v>116</v>
      </c>
      <c r="I68" s="463">
        <v>0</v>
      </c>
      <c r="J68" s="463">
        <v>0</v>
      </c>
      <c r="K68" s="458" t="s">
        <v>6</v>
      </c>
      <c r="L68" s="463">
        <v>0</v>
      </c>
    </row>
    <row r="69" spans="1:12" ht="12.75" hidden="1">
      <c r="A69" s="412">
        <v>39</v>
      </c>
      <c r="B69" s="458">
        <v>2</v>
      </c>
      <c r="C69" s="458">
        <v>3</v>
      </c>
      <c r="D69" s="458">
        <v>1</v>
      </c>
      <c r="E69" s="458">
        <v>3</v>
      </c>
      <c r="F69" s="458">
        <v>1</v>
      </c>
      <c r="G69" s="458">
        <v>2</v>
      </c>
      <c r="H69" s="461" t="s">
        <v>117</v>
      </c>
      <c r="I69" s="463">
        <v>0</v>
      </c>
      <c r="J69" s="463">
        <v>0</v>
      </c>
      <c r="K69" s="458" t="s">
        <v>6</v>
      </c>
      <c r="L69" s="463">
        <v>0</v>
      </c>
    </row>
    <row r="70" spans="1:12" ht="12.75" hidden="1">
      <c r="A70" s="412">
        <v>40</v>
      </c>
      <c r="B70" s="458">
        <v>2</v>
      </c>
      <c r="C70" s="458">
        <v>3</v>
      </c>
      <c r="D70" s="458">
        <v>1</v>
      </c>
      <c r="E70" s="458">
        <v>3</v>
      </c>
      <c r="F70" s="458">
        <v>1</v>
      </c>
      <c r="G70" s="458">
        <v>3</v>
      </c>
      <c r="H70" s="461" t="s">
        <v>118</v>
      </c>
      <c r="I70" s="463">
        <v>0</v>
      </c>
      <c r="J70" s="463">
        <v>0</v>
      </c>
      <c r="K70" s="458" t="s">
        <v>6</v>
      </c>
      <c r="L70" s="463">
        <v>0</v>
      </c>
    </row>
    <row r="71" spans="1:12" ht="12.75" hidden="1">
      <c r="A71" s="412">
        <v>41</v>
      </c>
      <c r="B71" s="458">
        <v>2</v>
      </c>
      <c r="C71" s="458">
        <v>3</v>
      </c>
      <c r="D71" s="458">
        <v>2</v>
      </c>
      <c r="E71" s="458"/>
      <c r="F71" s="458"/>
      <c r="G71" s="458"/>
      <c r="H71" s="461" t="s">
        <v>270</v>
      </c>
      <c r="I71" s="462">
        <f>I72</f>
        <v>0</v>
      </c>
      <c r="J71" s="462">
        <f>J72</f>
        <v>0</v>
      </c>
      <c r="K71" s="458" t="s">
        <v>6</v>
      </c>
      <c r="L71" s="462">
        <f>L72</f>
        <v>0</v>
      </c>
    </row>
    <row r="72" spans="1:12" ht="33.75" customHeight="1" hidden="1">
      <c r="A72" s="412">
        <v>42</v>
      </c>
      <c r="B72" s="458">
        <v>2</v>
      </c>
      <c r="C72" s="458">
        <v>3</v>
      </c>
      <c r="D72" s="458">
        <v>2</v>
      </c>
      <c r="E72" s="458">
        <v>1</v>
      </c>
      <c r="F72" s="458">
        <v>1</v>
      </c>
      <c r="G72" s="458">
        <v>1</v>
      </c>
      <c r="H72" s="461" t="s">
        <v>271</v>
      </c>
      <c r="I72" s="463">
        <v>0</v>
      </c>
      <c r="J72" s="463">
        <v>0</v>
      </c>
      <c r="K72" s="458" t="s">
        <v>6</v>
      </c>
      <c r="L72" s="463">
        <v>0</v>
      </c>
    </row>
    <row r="73" spans="1:12" ht="12.75" hidden="1">
      <c r="A73" s="412">
        <v>43</v>
      </c>
      <c r="B73" s="457">
        <v>2</v>
      </c>
      <c r="C73" s="457">
        <v>4</v>
      </c>
      <c r="D73" s="457"/>
      <c r="E73" s="457"/>
      <c r="F73" s="457"/>
      <c r="G73" s="457"/>
      <c r="H73" s="459" t="s">
        <v>272</v>
      </c>
      <c r="I73" s="460">
        <f>I74</f>
        <v>0</v>
      </c>
      <c r="J73" s="460">
        <f>J74</f>
        <v>0</v>
      </c>
      <c r="K73" s="458" t="s">
        <v>6</v>
      </c>
      <c r="L73" s="460">
        <f>L74</f>
        <v>0</v>
      </c>
    </row>
    <row r="74" spans="1:12" ht="12.75" hidden="1">
      <c r="A74" s="412">
        <v>44</v>
      </c>
      <c r="B74" s="458">
        <v>2</v>
      </c>
      <c r="C74" s="458">
        <v>4</v>
      </c>
      <c r="D74" s="458">
        <v>1</v>
      </c>
      <c r="E74" s="458"/>
      <c r="F74" s="458"/>
      <c r="G74" s="458"/>
      <c r="H74" s="461" t="s">
        <v>273</v>
      </c>
      <c r="I74" s="462">
        <f>I75+I76+I77</f>
        <v>0</v>
      </c>
      <c r="J74" s="462">
        <f>J75+J76+J77</f>
        <v>0</v>
      </c>
      <c r="K74" s="458" t="s">
        <v>6</v>
      </c>
      <c r="L74" s="462">
        <f>L75+L76+L77</f>
        <v>0</v>
      </c>
    </row>
    <row r="75" spans="1:12" ht="12.75" hidden="1">
      <c r="A75" s="412">
        <v>45</v>
      </c>
      <c r="B75" s="458">
        <v>2</v>
      </c>
      <c r="C75" s="458">
        <v>4</v>
      </c>
      <c r="D75" s="458">
        <v>1</v>
      </c>
      <c r="E75" s="458">
        <v>1</v>
      </c>
      <c r="F75" s="458">
        <v>1</v>
      </c>
      <c r="G75" s="458">
        <v>1</v>
      </c>
      <c r="H75" s="461" t="s">
        <v>123</v>
      </c>
      <c r="I75" s="463">
        <v>0</v>
      </c>
      <c r="J75" s="463">
        <v>0</v>
      </c>
      <c r="K75" s="458" t="s">
        <v>6</v>
      </c>
      <c r="L75" s="463">
        <v>0</v>
      </c>
    </row>
    <row r="76" spans="1:12" ht="12.75" hidden="1">
      <c r="A76" s="412">
        <v>46</v>
      </c>
      <c r="B76" s="458">
        <v>2</v>
      </c>
      <c r="C76" s="458">
        <v>4</v>
      </c>
      <c r="D76" s="458">
        <v>1</v>
      </c>
      <c r="E76" s="458">
        <v>1</v>
      </c>
      <c r="F76" s="458">
        <v>1</v>
      </c>
      <c r="G76" s="458">
        <v>2</v>
      </c>
      <c r="H76" s="461" t="s">
        <v>124</v>
      </c>
      <c r="I76" s="463">
        <v>0</v>
      </c>
      <c r="J76" s="463">
        <v>0</v>
      </c>
      <c r="K76" s="458" t="s">
        <v>6</v>
      </c>
      <c r="L76" s="463">
        <v>0</v>
      </c>
    </row>
    <row r="77" spans="1:12" ht="12.75" hidden="1">
      <c r="A77" s="412">
        <v>47</v>
      </c>
      <c r="B77" s="458">
        <v>2</v>
      </c>
      <c r="C77" s="458">
        <v>4</v>
      </c>
      <c r="D77" s="458">
        <v>1</v>
      </c>
      <c r="E77" s="458">
        <v>1</v>
      </c>
      <c r="F77" s="458">
        <v>1</v>
      </c>
      <c r="G77" s="458">
        <v>3</v>
      </c>
      <c r="H77" s="461" t="s">
        <v>125</v>
      </c>
      <c r="I77" s="464">
        <v>0</v>
      </c>
      <c r="J77" s="463">
        <v>0</v>
      </c>
      <c r="K77" s="458" t="s">
        <v>6</v>
      </c>
      <c r="L77" s="463">
        <v>0</v>
      </c>
    </row>
    <row r="78" spans="1:12" ht="12.75" hidden="1">
      <c r="A78" s="412">
        <v>48</v>
      </c>
      <c r="B78" s="457">
        <v>2</v>
      </c>
      <c r="C78" s="457">
        <v>5</v>
      </c>
      <c r="D78" s="457"/>
      <c r="E78" s="457"/>
      <c r="F78" s="457"/>
      <c r="G78" s="457"/>
      <c r="H78" s="459" t="s">
        <v>274</v>
      </c>
      <c r="I78" s="460">
        <f>I79+I82+I85</f>
        <v>0</v>
      </c>
      <c r="J78" s="460">
        <f>J79+J82+J85</f>
        <v>0</v>
      </c>
      <c r="K78" s="458" t="s">
        <v>6</v>
      </c>
      <c r="L78" s="460">
        <f>L79+L82+L85</f>
        <v>0</v>
      </c>
    </row>
    <row r="79" spans="1:12" ht="12.75" hidden="1">
      <c r="A79" s="412">
        <v>49</v>
      </c>
      <c r="B79" s="458">
        <v>2</v>
      </c>
      <c r="C79" s="458">
        <v>5</v>
      </c>
      <c r="D79" s="458">
        <v>1</v>
      </c>
      <c r="E79" s="458"/>
      <c r="F79" s="458"/>
      <c r="G79" s="458"/>
      <c r="H79" s="461" t="s">
        <v>275</v>
      </c>
      <c r="I79" s="462">
        <f>I80+I81</f>
        <v>0</v>
      </c>
      <c r="J79" s="462">
        <f>J80+J81</f>
        <v>0</v>
      </c>
      <c r="K79" s="458" t="s">
        <v>6</v>
      </c>
      <c r="L79" s="462">
        <f>L80+L81</f>
        <v>0</v>
      </c>
    </row>
    <row r="80" spans="1:12" ht="12.75" hidden="1">
      <c r="A80" s="412">
        <v>50</v>
      </c>
      <c r="B80" s="458">
        <v>2</v>
      </c>
      <c r="C80" s="458">
        <v>5</v>
      </c>
      <c r="D80" s="458">
        <v>1</v>
      </c>
      <c r="E80" s="458">
        <v>1</v>
      </c>
      <c r="F80" s="458">
        <v>1</v>
      </c>
      <c r="G80" s="458">
        <v>1</v>
      </c>
      <c r="H80" s="461" t="s">
        <v>128</v>
      </c>
      <c r="I80" s="464">
        <v>0</v>
      </c>
      <c r="J80" s="463">
        <v>0</v>
      </c>
      <c r="K80" s="458" t="s">
        <v>6</v>
      </c>
      <c r="L80" s="463">
        <v>0</v>
      </c>
    </row>
    <row r="81" spans="1:12" ht="12.75" hidden="1">
      <c r="A81" s="412">
        <v>51</v>
      </c>
      <c r="B81" s="458">
        <v>2</v>
      </c>
      <c r="C81" s="458">
        <v>5</v>
      </c>
      <c r="D81" s="458">
        <v>1</v>
      </c>
      <c r="E81" s="458">
        <v>1</v>
      </c>
      <c r="F81" s="458">
        <v>1</v>
      </c>
      <c r="G81" s="458">
        <v>2</v>
      </c>
      <c r="H81" s="461" t="s">
        <v>129</v>
      </c>
      <c r="I81" s="464">
        <v>0</v>
      </c>
      <c r="J81" s="463">
        <v>0</v>
      </c>
      <c r="K81" s="458" t="s">
        <v>6</v>
      </c>
      <c r="L81" s="463">
        <v>0</v>
      </c>
    </row>
    <row r="82" spans="1:12" ht="22.5" customHeight="1" hidden="1">
      <c r="A82" s="412">
        <v>52</v>
      </c>
      <c r="B82" s="458">
        <v>2</v>
      </c>
      <c r="C82" s="458">
        <v>5</v>
      </c>
      <c r="D82" s="458">
        <v>2</v>
      </c>
      <c r="E82" s="458"/>
      <c r="F82" s="458"/>
      <c r="G82" s="458"/>
      <c r="H82" s="461" t="s">
        <v>276</v>
      </c>
      <c r="I82" s="462">
        <f>I83+I84</f>
        <v>0</v>
      </c>
      <c r="J82" s="462">
        <f>J83+J84</f>
        <v>0</v>
      </c>
      <c r="K82" s="458" t="s">
        <v>6</v>
      </c>
      <c r="L82" s="462">
        <f>L83+L84</f>
        <v>0</v>
      </c>
    </row>
    <row r="83" spans="1:12" ht="12.75" hidden="1">
      <c r="A83" s="412">
        <v>53</v>
      </c>
      <c r="B83" s="458">
        <v>2</v>
      </c>
      <c r="C83" s="458">
        <v>5</v>
      </c>
      <c r="D83" s="458">
        <v>2</v>
      </c>
      <c r="E83" s="458">
        <v>1</v>
      </c>
      <c r="F83" s="458">
        <v>1</v>
      </c>
      <c r="G83" s="458">
        <v>1</v>
      </c>
      <c r="H83" s="461" t="s">
        <v>128</v>
      </c>
      <c r="I83" s="464">
        <v>0</v>
      </c>
      <c r="J83" s="463">
        <v>0</v>
      </c>
      <c r="K83" s="458" t="s">
        <v>6</v>
      </c>
      <c r="L83" s="463">
        <v>0</v>
      </c>
    </row>
    <row r="84" spans="1:12" ht="12.75" hidden="1">
      <c r="A84" s="412">
        <v>54</v>
      </c>
      <c r="B84" s="458">
        <v>2</v>
      </c>
      <c r="C84" s="458">
        <v>5</v>
      </c>
      <c r="D84" s="458">
        <v>2</v>
      </c>
      <c r="E84" s="458">
        <v>1</v>
      </c>
      <c r="F84" s="458">
        <v>1</v>
      </c>
      <c r="G84" s="458">
        <v>2</v>
      </c>
      <c r="H84" s="461" t="s">
        <v>129</v>
      </c>
      <c r="I84" s="464">
        <v>0</v>
      </c>
      <c r="J84" s="463">
        <v>0</v>
      </c>
      <c r="K84" s="458" t="s">
        <v>6</v>
      </c>
      <c r="L84" s="463">
        <v>0</v>
      </c>
    </row>
    <row r="85" spans="1:12" ht="22.5" customHeight="1" hidden="1">
      <c r="A85" s="412">
        <v>55</v>
      </c>
      <c r="B85" s="458">
        <v>2</v>
      </c>
      <c r="C85" s="458">
        <v>5</v>
      </c>
      <c r="D85" s="458">
        <v>3</v>
      </c>
      <c r="E85" s="458"/>
      <c r="F85" s="458"/>
      <c r="G85" s="458"/>
      <c r="H85" s="461" t="s">
        <v>131</v>
      </c>
      <c r="I85" s="462">
        <f>I86+I87</f>
        <v>0</v>
      </c>
      <c r="J85" s="462">
        <f>J86+J87</f>
        <v>0</v>
      </c>
      <c r="K85" s="458" t="s">
        <v>6</v>
      </c>
      <c r="L85" s="462">
        <f>L86+L87</f>
        <v>0</v>
      </c>
    </row>
    <row r="86" spans="1:12" ht="12.75" hidden="1">
      <c r="A86" s="412">
        <v>56</v>
      </c>
      <c r="B86" s="458">
        <v>2</v>
      </c>
      <c r="C86" s="458">
        <v>5</v>
      </c>
      <c r="D86" s="458">
        <v>3</v>
      </c>
      <c r="E86" s="458">
        <v>1</v>
      </c>
      <c r="F86" s="458">
        <v>1</v>
      </c>
      <c r="G86" s="458">
        <v>1</v>
      </c>
      <c r="H86" s="461" t="s">
        <v>128</v>
      </c>
      <c r="I86" s="464">
        <v>0</v>
      </c>
      <c r="J86" s="463">
        <v>0</v>
      </c>
      <c r="K86" s="458" t="s">
        <v>6</v>
      </c>
      <c r="L86" s="463">
        <v>0</v>
      </c>
    </row>
    <row r="87" spans="1:12" ht="12.75" hidden="1">
      <c r="A87" s="412">
        <v>57</v>
      </c>
      <c r="B87" s="458">
        <v>2</v>
      </c>
      <c r="C87" s="458">
        <v>5</v>
      </c>
      <c r="D87" s="458">
        <v>3</v>
      </c>
      <c r="E87" s="458">
        <v>1</v>
      </c>
      <c r="F87" s="458">
        <v>1</v>
      </c>
      <c r="G87" s="458">
        <v>2</v>
      </c>
      <c r="H87" s="461" t="s">
        <v>129</v>
      </c>
      <c r="I87" s="464">
        <v>0</v>
      </c>
      <c r="J87" s="463">
        <v>0</v>
      </c>
      <c r="K87" s="458" t="s">
        <v>6</v>
      </c>
      <c r="L87" s="463">
        <v>0</v>
      </c>
    </row>
    <row r="88" spans="1:12" ht="21" customHeight="1" hidden="1">
      <c r="A88" s="412">
        <v>58</v>
      </c>
      <c r="B88" s="457">
        <v>2</v>
      </c>
      <c r="C88" s="457">
        <v>6</v>
      </c>
      <c r="D88" s="457"/>
      <c r="E88" s="457"/>
      <c r="F88" s="457"/>
      <c r="G88" s="457"/>
      <c r="H88" s="459" t="s">
        <v>277</v>
      </c>
      <c r="I88" s="460">
        <f>I89+I92+I94+I96+I98</f>
        <v>0</v>
      </c>
      <c r="J88" s="460">
        <f>J89+J92+J94+J96+J98</f>
        <v>0</v>
      </c>
      <c r="K88" s="458" t="s">
        <v>6</v>
      </c>
      <c r="L88" s="460">
        <f>L89+L92+L94+L96+L98</f>
        <v>0</v>
      </c>
    </row>
    <row r="89" spans="1:12" ht="12.75" hidden="1">
      <c r="A89" s="412">
        <v>59</v>
      </c>
      <c r="B89" s="458">
        <v>2</v>
      </c>
      <c r="C89" s="458">
        <v>6</v>
      </c>
      <c r="D89" s="458">
        <v>1</v>
      </c>
      <c r="E89" s="458"/>
      <c r="F89" s="458"/>
      <c r="G89" s="458"/>
      <c r="H89" s="461" t="s">
        <v>278</v>
      </c>
      <c r="I89" s="462">
        <f>I90+I91</f>
        <v>0</v>
      </c>
      <c r="J89" s="462">
        <f>J90+J91</f>
        <v>0</v>
      </c>
      <c r="K89" s="458" t="s">
        <v>6</v>
      </c>
      <c r="L89" s="462">
        <f>L90+L91</f>
        <v>0</v>
      </c>
    </row>
    <row r="90" spans="1:12" ht="12.75" hidden="1">
      <c r="A90" s="412">
        <v>60</v>
      </c>
      <c r="B90" s="458">
        <v>2</v>
      </c>
      <c r="C90" s="458">
        <v>6</v>
      </c>
      <c r="D90" s="458">
        <v>1</v>
      </c>
      <c r="E90" s="458">
        <v>1</v>
      </c>
      <c r="F90" s="458">
        <v>1</v>
      </c>
      <c r="G90" s="458">
        <v>1</v>
      </c>
      <c r="H90" s="461" t="s">
        <v>279</v>
      </c>
      <c r="I90" s="464">
        <v>0</v>
      </c>
      <c r="J90" s="463">
        <v>0</v>
      </c>
      <c r="K90" s="458" t="s">
        <v>6</v>
      </c>
      <c r="L90" s="463">
        <v>0</v>
      </c>
    </row>
    <row r="91" spans="1:12" ht="12.75" hidden="1">
      <c r="A91" s="412">
        <v>61</v>
      </c>
      <c r="B91" s="458">
        <v>2</v>
      </c>
      <c r="C91" s="458">
        <v>6</v>
      </c>
      <c r="D91" s="458">
        <v>1</v>
      </c>
      <c r="E91" s="458">
        <v>1</v>
      </c>
      <c r="F91" s="458">
        <v>1</v>
      </c>
      <c r="G91" s="458">
        <v>2</v>
      </c>
      <c r="H91" s="461" t="s">
        <v>280</v>
      </c>
      <c r="I91" s="464">
        <v>0</v>
      </c>
      <c r="J91" s="463">
        <v>0</v>
      </c>
      <c r="K91" s="458" t="s">
        <v>6</v>
      </c>
      <c r="L91" s="463">
        <v>0</v>
      </c>
    </row>
    <row r="92" spans="1:12" ht="12.75" hidden="1">
      <c r="A92" s="412">
        <v>62</v>
      </c>
      <c r="B92" s="458">
        <v>2</v>
      </c>
      <c r="C92" s="458">
        <v>6</v>
      </c>
      <c r="D92" s="458">
        <v>2</v>
      </c>
      <c r="E92" s="458"/>
      <c r="F92" s="458"/>
      <c r="G92" s="458"/>
      <c r="H92" s="461" t="s">
        <v>281</v>
      </c>
      <c r="I92" s="462">
        <f>I93</f>
        <v>0</v>
      </c>
      <c r="J92" s="462">
        <f>J93</f>
        <v>0</v>
      </c>
      <c r="K92" s="458" t="s">
        <v>6</v>
      </c>
      <c r="L92" s="462">
        <f>L93</f>
        <v>0</v>
      </c>
    </row>
    <row r="93" spans="1:12" ht="12.75" hidden="1">
      <c r="A93" s="412">
        <v>63</v>
      </c>
      <c r="B93" s="458">
        <v>2</v>
      </c>
      <c r="C93" s="458">
        <v>6</v>
      </c>
      <c r="D93" s="458">
        <v>2</v>
      </c>
      <c r="E93" s="458">
        <v>1</v>
      </c>
      <c r="F93" s="458">
        <v>1</v>
      </c>
      <c r="G93" s="458">
        <v>1</v>
      </c>
      <c r="H93" s="461" t="s">
        <v>281</v>
      </c>
      <c r="I93" s="464">
        <v>0</v>
      </c>
      <c r="J93" s="463">
        <v>0</v>
      </c>
      <c r="K93" s="458" t="s">
        <v>6</v>
      </c>
      <c r="L93" s="464">
        <v>0</v>
      </c>
    </row>
    <row r="94" spans="1:12" ht="22.5" customHeight="1" hidden="1">
      <c r="A94" s="412">
        <v>64</v>
      </c>
      <c r="B94" s="458">
        <v>2</v>
      </c>
      <c r="C94" s="458">
        <v>6</v>
      </c>
      <c r="D94" s="458">
        <v>3</v>
      </c>
      <c r="E94" s="458"/>
      <c r="F94" s="458"/>
      <c r="G94" s="458"/>
      <c r="H94" s="461" t="s">
        <v>282</v>
      </c>
      <c r="I94" s="465">
        <f>I95</f>
        <v>0</v>
      </c>
      <c r="J94" s="465">
        <f>J95</f>
        <v>0</v>
      </c>
      <c r="K94" s="458" t="s">
        <v>6</v>
      </c>
      <c r="L94" s="465">
        <f>L95</f>
        <v>0</v>
      </c>
    </row>
    <row r="95" spans="1:12" ht="22.5" customHeight="1" hidden="1">
      <c r="A95" s="412">
        <v>65</v>
      </c>
      <c r="B95" s="458">
        <v>2</v>
      </c>
      <c r="C95" s="458">
        <v>6</v>
      </c>
      <c r="D95" s="458">
        <v>3</v>
      </c>
      <c r="E95" s="458">
        <v>1</v>
      </c>
      <c r="F95" s="458">
        <v>1</v>
      </c>
      <c r="G95" s="458">
        <v>1</v>
      </c>
      <c r="H95" s="461" t="s">
        <v>282</v>
      </c>
      <c r="I95" s="463">
        <v>0</v>
      </c>
      <c r="J95" s="463">
        <v>0</v>
      </c>
      <c r="K95" s="458" t="s">
        <v>6</v>
      </c>
      <c r="L95" s="463">
        <v>0</v>
      </c>
    </row>
    <row r="96" spans="1:12" ht="22.5" customHeight="1" hidden="1">
      <c r="A96" s="412">
        <v>66</v>
      </c>
      <c r="B96" s="458">
        <v>2</v>
      </c>
      <c r="C96" s="458">
        <v>6</v>
      </c>
      <c r="D96" s="458">
        <v>4</v>
      </c>
      <c r="E96" s="458"/>
      <c r="F96" s="458"/>
      <c r="G96" s="458"/>
      <c r="H96" s="461" t="s">
        <v>138</v>
      </c>
      <c r="I96" s="462">
        <f>I97</f>
        <v>0</v>
      </c>
      <c r="J96" s="462">
        <f>J97</f>
        <v>0</v>
      </c>
      <c r="K96" s="458" t="s">
        <v>6</v>
      </c>
      <c r="L96" s="462">
        <f>L97</f>
        <v>0</v>
      </c>
    </row>
    <row r="97" spans="1:12" ht="22.5" customHeight="1" hidden="1">
      <c r="A97" s="412">
        <v>67</v>
      </c>
      <c r="B97" s="458">
        <v>2</v>
      </c>
      <c r="C97" s="458">
        <v>6</v>
      </c>
      <c r="D97" s="458">
        <v>4</v>
      </c>
      <c r="E97" s="458">
        <v>1</v>
      </c>
      <c r="F97" s="458">
        <v>1</v>
      </c>
      <c r="G97" s="458">
        <v>1</v>
      </c>
      <c r="H97" s="461" t="s">
        <v>138</v>
      </c>
      <c r="I97" s="463">
        <v>0</v>
      </c>
      <c r="J97" s="463">
        <v>0</v>
      </c>
      <c r="K97" s="458" t="s">
        <v>6</v>
      </c>
      <c r="L97" s="463">
        <v>0</v>
      </c>
    </row>
    <row r="98" spans="1:12" ht="22.5" customHeight="1" hidden="1">
      <c r="A98" s="412">
        <v>68</v>
      </c>
      <c r="B98" s="458">
        <v>2</v>
      </c>
      <c r="C98" s="458">
        <v>6</v>
      </c>
      <c r="D98" s="458">
        <v>5</v>
      </c>
      <c r="E98" s="458"/>
      <c r="F98" s="458"/>
      <c r="G98" s="458"/>
      <c r="H98" s="461" t="s">
        <v>283</v>
      </c>
      <c r="I98" s="462">
        <f>I99</f>
        <v>0</v>
      </c>
      <c r="J98" s="462">
        <f>J99</f>
        <v>0</v>
      </c>
      <c r="K98" s="466" t="s">
        <v>6</v>
      </c>
      <c r="L98" s="462">
        <f>L99</f>
        <v>0</v>
      </c>
    </row>
    <row r="99" spans="1:12" ht="22.5" customHeight="1" hidden="1">
      <c r="A99" s="412">
        <v>69</v>
      </c>
      <c r="B99" s="458">
        <v>2</v>
      </c>
      <c r="C99" s="458">
        <v>6</v>
      </c>
      <c r="D99" s="458">
        <v>5</v>
      </c>
      <c r="E99" s="458">
        <v>1</v>
      </c>
      <c r="F99" s="458">
        <v>1</v>
      </c>
      <c r="G99" s="458">
        <v>1</v>
      </c>
      <c r="H99" s="461" t="s">
        <v>283</v>
      </c>
      <c r="I99" s="463">
        <v>0</v>
      </c>
      <c r="J99" s="463">
        <v>0</v>
      </c>
      <c r="K99" s="466" t="s">
        <v>6</v>
      </c>
      <c r="L99" s="463">
        <v>0</v>
      </c>
    </row>
    <row r="100" spans="1:12" ht="24" customHeight="1" hidden="1">
      <c r="A100" s="412">
        <v>70</v>
      </c>
      <c r="B100" s="457">
        <v>2</v>
      </c>
      <c r="C100" s="457">
        <v>7</v>
      </c>
      <c r="D100" s="457"/>
      <c r="E100" s="457"/>
      <c r="F100" s="457"/>
      <c r="G100" s="457"/>
      <c r="H100" s="459" t="s">
        <v>284</v>
      </c>
      <c r="I100" s="460">
        <f>I101+I104+I107</f>
        <v>0</v>
      </c>
      <c r="J100" s="460">
        <f>J101+J104+J107</f>
        <v>0</v>
      </c>
      <c r="K100" s="466" t="s">
        <v>6</v>
      </c>
      <c r="L100" s="460">
        <f>L101+L104+L107</f>
        <v>0</v>
      </c>
    </row>
    <row r="101" spans="1:12" ht="22.5" customHeight="1" hidden="1">
      <c r="A101" s="412">
        <v>71</v>
      </c>
      <c r="B101" s="458">
        <v>2</v>
      </c>
      <c r="C101" s="458">
        <v>7</v>
      </c>
      <c r="D101" s="458">
        <v>1</v>
      </c>
      <c r="E101" s="458"/>
      <c r="F101" s="458"/>
      <c r="G101" s="458"/>
      <c r="H101" s="461" t="s">
        <v>141</v>
      </c>
      <c r="I101" s="462">
        <f>I102+I103</f>
        <v>0</v>
      </c>
      <c r="J101" s="462">
        <f>J102+J103</f>
        <v>0</v>
      </c>
      <c r="K101" s="466" t="s">
        <v>6</v>
      </c>
      <c r="L101" s="462">
        <f>L102+L103</f>
        <v>0</v>
      </c>
    </row>
    <row r="102" spans="1:12" ht="22.5" customHeight="1" hidden="1">
      <c r="A102" s="412">
        <v>72</v>
      </c>
      <c r="B102" s="458">
        <v>2</v>
      </c>
      <c r="C102" s="458">
        <v>7</v>
      </c>
      <c r="D102" s="458">
        <v>1</v>
      </c>
      <c r="E102" s="458">
        <v>1</v>
      </c>
      <c r="F102" s="458">
        <v>1</v>
      </c>
      <c r="G102" s="458">
        <v>1</v>
      </c>
      <c r="H102" s="461" t="s">
        <v>142</v>
      </c>
      <c r="I102" s="463">
        <v>0</v>
      </c>
      <c r="J102" s="463">
        <v>0</v>
      </c>
      <c r="K102" s="466" t="s">
        <v>6</v>
      </c>
      <c r="L102" s="463">
        <v>0</v>
      </c>
    </row>
    <row r="103" spans="1:12" ht="22.5" customHeight="1" hidden="1">
      <c r="A103" s="412">
        <v>73</v>
      </c>
      <c r="B103" s="458">
        <v>2</v>
      </c>
      <c r="C103" s="458">
        <v>7</v>
      </c>
      <c r="D103" s="458">
        <v>1</v>
      </c>
      <c r="E103" s="458">
        <v>1</v>
      </c>
      <c r="F103" s="458">
        <v>1</v>
      </c>
      <c r="G103" s="458">
        <v>2</v>
      </c>
      <c r="H103" s="461" t="s">
        <v>143</v>
      </c>
      <c r="I103" s="463">
        <v>0</v>
      </c>
      <c r="J103" s="463">
        <v>0</v>
      </c>
      <c r="K103" s="466" t="s">
        <v>6</v>
      </c>
      <c r="L103" s="463">
        <v>0</v>
      </c>
    </row>
    <row r="104" spans="1:12" ht="22.5" customHeight="1" hidden="1">
      <c r="A104" s="412">
        <v>74</v>
      </c>
      <c r="B104" s="458">
        <v>2</v>
      </c>
      <c r="C104" s="458">
        <v>7</v>
      </c>
      <c r="D104" s="458">
        <v>2</v>
      </c>
      <c r="E104" s="458"/>
      <c r="F104" s="458"/>
      <c r="G104" s="458"/>
      <c r="H104" s="461" t="s">
        <v>285</v>
      </c>
      <c r="I104" s="462">
        <f>I105+I106</f>
        <v>0</v>
      </c>
      <c r="J104" s="462">
        <f>J105+J106</f>
        <v>0</v>
      </c>
      <c r="K104" s="466" t="s">
        <v>6</v>
      </c>
      <c r="L104" s="462">
        <f>L105+L106</f>
        <v>0</v>
      </c>
    </row>
    <row r="105" spans="1:12" ht="12.75" hidden="1">
      <c r="A105" s="412">
        <v>75</v>
      </c>
      <c r="B105" s="458">
        <v>2</v>
      </c>
      <c r="C105" s="458">
        <v>7</v>
      </c>
      <c r="D105" s="458">
        <v>2</v>
      </c>
      <c r="E105" s="458">
        <v>1</v>
      </c>
      <c r="F105" s="458">
        <v>1</v>
      </c>
      <c r="G105" s="458">
        <v>1</v>
      </c>
      <c r="H105" s="461" t="s">
        <v>286</v>
      </c>
      <c r="I105" s="464">
        <v>0</v>
      </c>
      <c r="J105" s="463">
        <v>0</v>
      </c>
      <c r="K105" s="466" t="s">
        <v>6</v>
      </c>
      <c r="L105" s="463">
        <v>0</v>
      </c>
    </row>
    <row r="106" spans="1:12" ht="12.75" hidden="1">
      <c r="A106" s="412">
        <v>76</v>
      </c>
      <c r="B106" s="458">
        <v>2</v>
      </c>
      <c r="C106" s="458">
        <v>7</v>
      </c>
      <c r="D106" s="458">
        <v>2</v>
      </c>
      <c r="E106" s="458">
        <v>1</v>
      </c>
      <c r="F106" s="458">
        <v>1</v>
      </c>
      <c r="G106" s="458">
        <v>2</v>
      </c>
      <c r="H106" s="461" t="s">
        <v>287</v>
      </c>
      <c r="I106" s="464">
        <v>0</v>
      </c>
      <c r="J106" s="463">
        <v>0</v>
      </c>
      <c r="K106" s="466" t="s">
        <v>6</v>
      </c>
      <c r="L106" s="463">
        <v>0</v>
      </c>
    </row>
    <row r="107" spans="1:12" ht="12.75" hidden="1">
      <c r="A107" s="412">
        <v>77</v>
      </c>
      <c r="B107" s="458">
        <v>2</v>
      </c>
      <c r="C107" s="458">
        <v>7</v>
      </c>
      <c r="D107" s="458">
        <v>3</v>
      </c>
      <c r="E107" s="458"/>
      <c r="F107" s="458"/>
      <c r="G107" s="458"/>
      <c r="H107" s="461" t="s">
        <v>288</v>
      </c>
      <c r="I107" s="462">
        <f>I108+I109</f>
        <v>0</v>
      </c>
      <c r="J107" s="462">
        <f>J108+J109</f>
        <v>0</v>
      </c>
      <c r="K107" s="466" t="s">
        <v>6</v>
      </c>
      <c r="L107" s="462">
        <f>L108+L109</f>
        <v>0</v>
      </c>
    </row>
    <row r="108" spans="1:12" ht="22.5" customHeight="1" hidden="1">
      <c r="A108" s="412">
        <v>78</v>
      </c>
      <c r="B108" s="458">
        <v>2</v>
      </c>
      <c r="C108" s="458">
        <v>7</v>
      </c>
      <c r="D108" s="458">
        <v>3</v>
      </c>
      <c r="E108" s="458">
        <v>1</v>
      </c>
      <c r="F108" s="458">
        <v>1</v>
      </c>
      <c r="G108" s="458">
        <v>1</v>
      </c>
      <c r="H108" s="461" t="s">
        <v>289</v>
      </c>
      <c r="I108" s="463">
        <v>0</v>
      </c>
      <c r="J108" s="463">
        <v>0</v>
      </c>
      <c r="K108" s="466" t="s">
        <v>6</v>
      </c>
      <c r="L108" s="463">
        <v>0</v>
      </c>
    </row>
    <row r="109" spans="1:12" ht="22.5" customHeight="1" hidden="1">
      <c r="A109" s="412">
        <v>79</v>
      </c>
      <c r="B109" s="458">
        <v>2</v>
      </c>
      <c r="C109" s="458">
        <v>7</v>
      </c>
      <c r="D109" s="458">
        <v>3</v>
      </c>
      <c r="E109" s="458">
        <v>1</v>
      </c>
      <c r="F109" s="458">
        <v>1</v>
      </c>
      <c r="G109" s="458">
        <v>2</v>
      </c>
      <c r="H109" s="461" t="s">
        <v>149</v>
      </c>
      <c r="I109" s="463">
        <v>0</v>
      </c>
      <c r="J109" s="463">
        <v>0</v>
      </c>
      <c r="K109" s="466" t="s">
        <v>6</v>
      </c>
      <c r="L109" s="463">
        <v>0</v>
      </c>
    </row>
    <row r="110" spans="1:12" ht="12.75" hidden="1">
      <c r="A110" s="412">
        <v>80</v>
      </c>
      <c r="B110" s="457">
        <v>2</v>
      </c>
      <c r="C110" s="457">
        <v>8</v>
      </c>
      <c r="D110" s="457"/>
      <c r="E110" s="457"/>
      <c r="F110" s="457"/>
      <c r="G110" s="457"/>
      <c r="H110" s="459" t="s">
        <v>150</v>
      </c>
      <c r="I110" s="460">
        <f>I111+I114</f>
        <v>0</v>
      </c>
      <c r="J110" s="460">
        <f>J111+J114</f>
        <v>0</v>
      </c>
      <c r="K110" s="466" t="s">
        <v>6</v>
      </c>
      <c r="L110" s="460">
        <f>L111+L114</f>
        <v>0</v>
      </c>
    </row>
    <row r="111" spans="1:12" ht="12.75" hidden="1">
      <c r="A111" s="412">
        <v>81</v>
      </c>
      <c r="B111" s="458">
        <v>2</v>
      </c>
      <c r="C111" s="458">
        <v>8</v>
      </c>
      <c r="D111" s="458">
        <v>1</v>
      </c>
      <c r="E111" s="458">
        <v>1</v>
      </c>
      <c r="F111" s="458"/>
      <c r="G111" s="458"/>
      <c r="H111" s="461" t="s">
        <v>128</v>
      </c>
      <c r="I111" s="462">
        <f>I112+I113</f>
        <v>0</v>
      </c>
      <c r="J111" s="462">
        <f>J112+J113</f>
        <v>0</v>
      </c>
      <c r="K111" s="466" t="s">
        <v>6</v>
      </c>
      <c r="L111" s="462">
        <f>L112+L113</f>
        <v>0</v>
      </c>
    </row>
    <row r="112" spans="1:12" ht="12.75" hidden="1">
      <c r="A112" s="412">
        <v>82</v>
      </c>
      <c r="B112" s="458">
        <v>2</v>
      </c>
      <c r="C112" s="458">
        <v>8</v>
      </c>
      <c r="D112" s="458">
        <v>1</v>
      </c>
      <c r="E112" s="458">
        <v>1</v>
      </c>
      <c r="F112" s="458">
        <v>1</v>
      </c>
      <c r="G112" s="458">
        <v>1</v>
      </c>
      <c r="H112" s="461" t="s">
        <v>290</v>
      </c>
      <c r="I112" s="463">
        <v>0</v>
      </c>
      <c r="J112" s="463">
        <v>0</v>
      </c>
      <c r="K112" s="466" t="s">
        <v>6</v>
      </c>
      <c r="L112" s="463">
        <v>0</v>
      </c>
    </row>
    <row r="113" spans="1:12" ht="15" customHeight="1" hidden="1">
      <c r="A113" s="412">
        <v>83</v>
      </c>
      <c r="B113" s="458">
        <v>2</v>
      </c>
      <c r="C113" s="458">
        <v>8</v>
      </c>
      <c r="D113" s="458">
        <v>1</v>
      </c>
      <c r="E113" s="458">
        <v>1</v>
      </c>
      <c r="F113" s="458">
        <v>1</v>
      </c>
      <c r="G113" s="458">
        <v>2</v>
      </c>
      <c r="H113" s="461" t="s">
        <v>291</v>
      </c>
      <c r="I113" s="463">
        <v>0</v>
      </c>
      <c r="J113" s="463">
        <v>0</v>
      </c>
      <c r="K113" s="466" t="s">
        <v>6</v>
      </c>
      <c r="L113" s="463">
        <v>0</v>
      </c>
    </row>
    <row r="114" spans="1:12" ht="12.75" hidden="1">
      <c r="A114" s="412">
        <v>84</v>
      </c>
      <c r="B114" s="458">
        <v>2</v>
      </c>
      <c r="C114" s="458">
        <v>8</v>
      </c>
      <c r="D114" s="458">
        <v>1</v>
      </c>
      <c r="E114" s="458">
        <v>2</v>
      </c>
      <c r="F114" s="458"/>
      <c r="G114" s="458"/>
      <c r="H114" s="461" t="s">
        <v>129</v>
      </c>
      <c r="I114" s="462">
        <f>I115</f>
        <v>0</v>
      </c>
      <c r="J114" s="462">
        <f>J115</f>
        <v>0</v>
      </c>
      <c r="K114" s="466" t="s">
        <v>6</v>
      </c>
      <c r="L114" s="462">
        <f>L115</f>
        <v>0</v>
      </c>
    </row>
    <row r="115" spans="1:12" ht="22.5" customHeight="1" hidden="1">
      <c r="A115" s="412">
        <v>85</v>
      </c>
      <c r="B115" s="458">
        <v>2</v>
      </c>
      <c r="C115" s="458">
        <v>8</v>
      </c>
      <c r="D115" s="458">
        <v>1</v>
      </c>
      <c r="E115" s="458">
        <v>2</v>
      </c>
      <c r="F115" s="458">
        <v>1</v>
      </c>
      <c r="G115" s="458">
        <v>1</v>
      </c>
      <c r="H115" s="461" t="s">
        <v>153</v>
      </c>
      <c r="I115" s="463">
        <v>0</v>
      </c>
      <c r="J115" s="463">
        <v>0</v>
      </c>
      <c r="K115" s="466" t="s">
        <v>6</v>
      </c>
      <c r="L115" s="463">
        <v>0</v>
      </c>
    </row>
    <row r="116" spans="1:12" ht="45" customHeight="1" hidden="1">
      <c r="A116" s="412">
        <v>86</v>
      </c>
      <c r="B116" s="457">
        <v>2</v>
      </c>
      <c r="C116" s="457">
        <v>9</v>
      </c>
      <c r="D116" s="457"/>
      <c r="E116" s="457"/>
      <c r="F116" s="457"/>
      <c r="G116" s="457"/>
      <c r="H116" s="459" t="s">
        <v>292</v>
      </c>
      <c r="I116" s="460">
        <f>I117+I119</f>
        <v>0</v>
      </c>
      <c r="J116" s="460">
        <f>J117+J119</f>
        <v>0</v>
      </c>
      <c r="K116" s="466" t="s">
        <v>6</v>
      </c>
      <c r="L116" s="460">
        <f>L117+L119</f>
        <v>0</v>
      </c>
    </row>
    <row r="117" spans="1:12" ht="39.75" customHeight="1" hidden="1">
      <c r="A117" s="412">
        <v>87</v>
      </c>
      <c r="B117" s="458">
        <v>2</v>
      </c>
      <c r="C117" s="458">
        <v>9</v>
      </c>
      <c r="D117" s="458">
        <v>1</v>
      </c>
      <c r="E117" s="458"/>
      <c r="F117" s="458"/>
      <c r="G117" s="458"/>
      <c r="H117" s="461" t="s">
        <v>155</v>
      </c>
      <c r="I117" s="462">
        <f>I118</f>
        <v>0</v>
      </c>
      <c r="J117" s="462">
        <f>J118</f>
        <v>0</v>
      </c>
      <c r="K117" s="466" t="s">
        <v>6</v>
      </c>
      <c r="L117" s="462">
        <f>L118</f>
        <v>0</v>
      </c>
    </row>
    <row r="118" spans="1:12" ht="12.75" hidden="1">
      <c r="A118" s="412">
        <v>88</v>
      </c>
      <c r="B118" s="458">
        <v>2</v>
      </c>
      <c r="C118" s="458">
        <v>9</v>
      </c>
      <c r="D118" s="458">
        <v>1</v>
      </c>
      <c r="E118" s="458">
        <v>1</v>
      </c>
      <c r="F118" s="458">
        <v>1</v>
      </c>
      <c r="G118" s="458">
        <v>1</v>
      </c>
      <c r="H118" s="461" t="s">
        <v>272</v>
      </c>
      <c r="I118" s="464">
        <v>0</v>
      </c>
      <c r="J118" s="463">
        <v>0</v>
      </c>
      <c r="K118" s="466" t="s">
        <v>6</v>
      </c>
      <c r="L118" s="464">
        <v>0</v>
      </c>
    </row>
    <row r="119" spans="1:12" ht="45" customHeight="1" hidden="1">
      <c r="A119" s="412">
        <v>89</v>
      </c>
      <c r="B119" s="458">
        <v>2</v>
      </c>
      <c r="C119" s="458">
        <v>9</v>
      </c>
      <c r="D119" s="458">
        <v>2</v>
      </c>
      <c r="E119" s="458"/>
      <c r="F119" s="458"/>
      <c r="G119" s="458"/>
      <c r="H119" s="461" t="s">
        <v>292</v>
      </c>
      <c r="I119" s="462">
        <f>I120+I124</f>
        <v>0</v>
      </c>
      <c r="J119" s="462">
        <f>J120+J124</f>
        <v>0</v>
      </c>
      <c r="K119" s="458" t="s">
        <v>6</v>
      </c>
      <c r="L119" s="462">
        <f>L120+L124</f>
        <v>0</v>
      </c>
    </row>
    <row r="120" spans="1:12" ht="12.75" hidden="1">
      <c r="A120" s="412">
        <v>90</v>
      </c>
      <c r="B120" s="458">
        <v>2</v>
      </c>
      <c r="C120" s="458">
        <v>9</v>
      </c>
      <c r="D120" s="458">
        <v>2</v>
      </c>
      <c r="E120" s="458">
        <v>1</v>
      </c>
      <c r="F120" s="458"/>
      <c r="G120" s="458"/>
      <c r="H120" s="461" t="s">
        <v>128</v>
      </c>
      <c r="I120" s="462">
        <f>I121+I122+I123</f>
        <v>0</v>
      </c>
      <c r="J120" s="462">
        <f>J121+J122+J123</f>
        <v>0</v>
      </c>
      <c r="K120" s="458" t="s">
        <v>6</v>
      </c>
      <c r="L120" s="462">
        <f>L121+L122+L123</f>
        <v>0</v>
      </c>
    </row>
    <row r="121" spans="1:12" ht="22.5" customHeight="1" hidden="1">
      <c r="A121" s="412">
        <v>91</v>
      </c>
      <c r="B121" s="458">
        <v>2</v>
      </c>
      <c r="C121" s="458">
        <v>9</v>
      </c>
      <c r="D121" s="458">
        <v>2</v>
      </c>
      <c r="E121" s="458">
        <v>1</v>
      </c>
      <c r="F121" s="458">
        <v>1</v>
      </c>
      <c r="G121" s="458">
        <v>1</v>
      </c>
      <c r="H121" s="461" t="s">
        <v>293</v>
      </c>
      <c r="I121" s="463">
        <v>0</v>
      </c>
      <c r="J121" s="463">
        <v>0</v>
      </c>
      <c r="K121" s="458" t="s">
        <v>6</v>
      </c>
      <c r="L121" s="463">
        <v>0</v>
      </c>
    </row>
    <row r="122" spans="1:12" ht="33.75" customHeight="1" hidden="1">
      <c r="A122" s="412">
        <v>92</v>
      </c>
      <c r="B122" s="458">
        <v>2</v>
      </c>
      <c r="C122" s="458">
        <v>9</v>
      </c>
      <c r="D122" s="458">
        <v>2</v>
      </c>
      <c r="E122" s="458">
        <v>1</v>
      </c>
      <c r="F122" s="458">
        <v>1</v>
      </c>
      <c r="G122" s="458">
        <v>2</v>
      </c>
      <c r="H122" s="461" t="s">
        <v>157</v>
      </c>
      <c r="I122" s="463">
        <v>0</v>
      </c>
      <c r="J122" s="463">
        <v>0</v>
      </c>
      <c r="K122" s="458" t="s">
        <v>6</v>
      </c>
      <c r="L122" s="463">
        <v>0</v>
      </c>
    </row>
    <row r="123" spans="1:12" ht="22.5" customHeight="1" hidden="1">
      <c r="A123" s="412">
        <v>93</v>
      </c>
      <c r="B123" s="458">
        <v>2</v>
      </c>
      <c r="C123" s="458">
        <v>9</v>
      </c>
      <c r="D123" s="458">
        <v>2</v>
      </c>
      <c r="E123" s="458">
        <v>1</v>
      </c>
      <c r="F123" s="458">
        <v>1</v>
      </c>
      <c r="G123" s="458">
        <v>3</v>
      </c>
      <c r="H123" s="461" t="s">
        <v>294</v>
      </c>
      <c r="I123" s="463">
        <v>0</v>
      </c>
      <c r="J123" s="463">
        <v>0</v>
      </c>
      <c r="K123" s="458" t="s">
        <v>6</v>
      </c>
      <c r="L123" s="463">
        <v>0</v>
      </c>
    </row>
    <row r="124" spans="1:12" ht="12.75" hidden="1">
      <c r="A124" s="412">
        <v>94</v>
      </c>
      <c r="B124" s="458">
        <v>2</v>
      </c>
      <c r="C124" s="458">
        <v>9</v>
      </c>
      <c r="D124" s="458">
        <v>2</v>
      </c>
      <c r="E124" s="458">
        <v>2</v>
      </c>
      <c r="F124" s="458"/>
      <c r="G124" s="458"/>
      <c r="H124" s="461" t="s">
        <v>129</v>
      </c>
      <c r="I124" s="462">
        <f>I125</f>
        <v>0</v>
      </c>
      <c r="J124" s="462">
        <f>J125</f>
        <v>0</v>
      </c>
      <c r="K124" s="458" t="s">
        <v>6</v>
      </c>
      <c r="L124" s="462">
        <f>L125</f>
        <v>0</v>
      </c>
    </row>
    <row r="125" spans="1:12" ht="12.75" hidden="1">
      <c r="A125" s="412">
        <v>95</v>
      </c>
      <c r="B125" s="458">
        <v>2</v>
      </c>
      <c r="C125" s="458">
        <v>9</v>
      </c>
      <c r="D125" s="458">
        <v>2</v>
      </c>
      <c r="E125" s="458">
        <v>2</v>
      </c>
      <c r="F125" s="458">
        <v>1</v>
      </c>
      <c r="G125" s="458"/>
      <c r="H125" s="461" t="s">
        <v>295</v>
      </c>
      <c r="I125" s="462">
        <f>I126+I127+I128</f>
        <v>0</v>
      </c>
      <c r="J125" s="462">
        <f>J126+J127+J128</f>
        <v>0</v>
      </c>
      <c r="K125" s="458" t="s">
        <v>6</v>
      </c>
      <c r="L125" s="462">
        <f>L126+L127+L128</f>
        <v>0</v>
      </c>
    </row>
    <row r="126" spans="1:12" ht="22.5" customHeight="1" hidden="1">
      <c r="A126" s="412">
        <v>96</v>
      </c>
      <c r="B126" s="458">
        <v>2</v>
      </c>
      <c r="C126" s="458">
        <v>9</v>
      </c>
      <c r="D126" s="458">
        <v>2</v>
      </c>
      <c r="E126" s="458">
        <v>2</v>
      </c>
      <c r="F126" s="458">
        <v>1</v>
      </c>
      <c r="G126" s="458">
        <v>1</v>
      </c>
      <c r="H126" s="461" t="s">
        <v>296</v>
      </c>
      <c r="I126" s="463">
        <v>0</v>
      </c>
      <c r="J126" s="463">
        <v>0</v>
      </c>
      <c r="K126" s="458" t="s">
        <v>6</v>
      </c>
      <c r="L126" s="463">
        <v>0</v>
      </c>
    </row>
    <row r="127" spans="1:12" ht="24" customHeight="1" hidden="1">
      <c r="A127" s="412">
        <v>97</v>
      </c>
      <c r="B127" s="458">
        <v>2</v>
      </c>
      <c r="C127" s="458">
        <v>9</v>
      </c>
      <c r="D127" s="458">
        <v>2</v>
      </c>
      <c r="E127" s="458">
        <v>2</v>
      </c>
      <c r="F127" s="458">
        <v>1</v>
      </c>
      <c r="G127" s="458">
        <v>2</v>
      </c>
      <c r="H127" s="461" t="s">
        <v>297</v>
      </c>
      <c r="I127" s="463">
        <v>0</v>
      </c>
      <c r="J127" s="463">
        <v>0</v>
      </c>
      <c r="K127" s="458" t="s">
        <v>6</v>
      </c>
      <c r="L127" s="463">
        <v>0</v>
      </c>
    </row>
    <row r="128" spans="1:12" ht="22.5" customHeight="1" hidden="1">
      <c r="A128" s="412">
        <v>98</v>
      </c>
      <c r="B128" s="458">
        <v>2</v>
      </c>
      <c r="C128" s="458">
        <v>9</v>
      </c>
      <c r="D128" s="458">
        <v>2</v>
      </c>
      <c r="E128" s="458">
        <v>2</v>
      </c>
      <c r="F128" s="458">
        <v>1</v>
      </c>
      <c r="G128" s="458">
        <v>3</v>
      </c>
      <c r="H128" s="461" t="s">
        <v>162</v>
      </c>
      <c r="I128" s="463">
        <v>0</v>
      </c>
      <c r="J128" s="463">
        <v>0</v>
      </c>
      <c r="K128" s="458" t="s">
        <v>6</v>
      </c>
      <c r="L128" s="463">
        <v>0</v>
      </c>
    </row>
    <row r="129" spans="1:12" ht="63" customHeight="1" hidden="1">
      <c r="A129" s="412">
        <v>99</v>
      </c>
      <c r="B129" s="457">
        <v>3</v>
      </c>
      <c r="C129" s="457"/>
      <c r="D129" s="457"/>
      <c r="E129" s="457"/>
      <c r="F129" s="457"/>
      <c r="G129" s="457"/>
      <c r="H129" s="459" t="s">
        <v>163</v>
      </c>
      <c r="I129" s="460">
        <f>I130+I161+I162</f>
        <v>0</v>
      </c>
      <c r="J129" s="460">
        <f>J130+J161+J162</f>
        <v>0</v>
      </c>
      <c r="K129" s="458" t="s">
        <v>6</v>
      </c>
      <c r="L129" s="460">
        <f>L130+L161+L162</f>
        <v>0</v>
      </c>
    </row>
    <row r="130" spans="1:12" ht="31.5" customHeight="1" hidden="1">
      <c r="A130" s="412">
        <v>100</v>
      </c>
      <c r="B130" s="457">
        <v>3</v>
      </c>
      <c r="C130" s="457">
        <v>1</v>
      </c>
      <c r="D130" s="458"/>
      <c r="E130" s="458"/>
      <c r="F130" s="458"/>
      <c r="G130" s="458"/>
      <c r="H130" s="459" t="s">
        <v>164</v>
      </c>
      <c r="I130" s="460">
        <f>I131+I144+I150+I159+I160</f>
        <v>0</v>
      </c>
      <c r="J130" s="460">
        <f>J131+J144+J150+J159+J160</f>
        <v>0</v>
      </c>
      <c r="K130" s="458" t="s">
        <v>6</v>
      </c>
      <c r="L130" s="460">
        <f>L131+L144+L150+L159+L160</f>
        <v>0</v>
      </c>
    </row>
    <row r="131" spans="1:12" ht="22.5" customHeight="1" hidden="1">
      <c r="A131" s="412">
        <v>101</v>
      </c>
      <c r="B131" s="458">
        <v>3</v>
      </c>
      <c r="C131" s="458">
        <v>1</v>
      </c>
      <c r="D131" s="458">
        <v>1</v>
      </c>
      <c r="E131" s="458"/>
      <c r="F131" s="458"/>
      <c r="G131" s="458"/>
      <c r="H131" s="461" t="s">
        <v>165</v>
      </c>
      <c r="I131" s="462">
        <f>I132+I134+I138+I142+I143</f>
        <v>0</v>
      </c>
      <c r="J131" s="462">
        <f>J132+J134+J138+J142+J143</f>
        <v>0</v>
      </c>
      <c r="K131" s="458" t="s">
        <v>6</v>
      </c>
      <c r="L131" s="462">
        <f>L132+L134+L138+L142+L143</f>
        <v>0</v>
      </c>
    </row>
    <row r="132" spans="1:12" ht="12.75" hidden="1">
      <c r="A132" s="412">
        <v>102</v>
      </c>
      <c r="B132" s="458">
        <v>3</v>
      </c>
      <c r="C132" s="458">
        <v>1</v>
      </c>
      <c r="D132" s="458">
        <v>1</v>
      </c>
      <c r="E132" s="458">
        <v>1</v>
      </c>
      <c r="F132" s="458"/>
      <c r="G132" s="458"/>
      <c r="H132" s="461" t="s">
        <v>298</v>
      </c>
      <c r="I132" s="462">
        <f>I133</f>
        <v>0</v>
      </c>
      <c r="J132" s="462">
        <f>J133</f>
        <v>0</v>
      </c>
      <c r="K132" s="458" t="s">
        <v>6</v>
      </c>
      <c r="L132" s="462">
        <f>L133</f>
        <v>0</v>
      </c>
    </row>
    <row r="133" spans="1:12" ht="12.75" hidden="1">
      <c r="A133" s="412">
        <v>103</v>
      </c>
      <c r="B133" s="458">
        <v>3</v>
      </c>
      <c r="C133" s="458">
        <v>1</v>
      </c>
      <c r="D133" s="458">
        <v>1</v>
      </c>
      <c r="E133" s="458">
        <v>1</v>
      </c>
      <c r="F133" s="458">
        <v>1</v>
      </c>
      <c r="G133" s="458">
        <v>1</v>
      </c>
      <c r="H133" s="461" t="s">
        <v>298</v>
      </c>
      <c r="I133" s="463">
        <v>0</v>
      </c>
      <c r="J133" s="463">
        <v>0</v>
      </c>
      <c r="K133" s="458" t="s">
        <v>6</v>
      </c>
      <c r="L133" s="464">
        <v>0</v>
      </c>
    </row>
    <row r="134" spans="1:12" ht="12.75" hidden="1">
      <c r="A134" s="412">
        <v>104</v>
      </c>
      <c r="B134" s="458">
        <v>3</v>
      </c>
      <c r="C134" s="458">
        <v>1</v>
      </c>
      <c r="D134" s="458">
        <v>1</v>
      </c>
      <c r="E134" s="458">
        <v>2</v>
      </c>
      <c r="F134" s="458"/>
      <c r="G134" s="458"/>
      <c r="H134" s="461" t="s">
        <v>299</v>
      </c>
      <c r="I134" s="462">
        <f>I135+I136+I137</f>
        <v>0</v>
      </c>
      <c r="J134" s="462">
        <f>J135+J136+J137</f>
        <v>0</v>
      </c>
      <c r="K134" s="458" t="s">
        <v>6</v>
      </c>
      <c r="L134" s="462">
        <f>L135+L136+L137</f>
        <v>0</v>
      </c>
    </row>
    <row r="135" spans="1:12" ht="12.75" hidden="1">
      <c r="A135" s="412">
        <v>105</v>
      </c>
      <c r="B135" s="458">
        <v>3</v>
      </c>
      <c r="C135" s="458">
        <v>1</v>
      </c>
      <c r="D135" s="458">
        <v>1</v>
      </c>
      <c r="E135" s="458">
        <v>2</v>
      </c>
      <c r="F135" s="458">
        <v>1</v>
      </c>
      <c r="G135" s="458">
        <v>1</v>
      </c>
      <c r="H135" s="461" t="s">
        <v>168</v>
      </c>
      <c r="I135" s="463">
        <v>0</v>
      </c>
      <c r="J135" s="463">
        <v>0</v>
      </c>
      <c r="K135" s="458" t="s">
        <v>6</v>
      </c>
      <c r="L135" s="464">
        <v>0</v>
      </c>
    </row>
    <row r="136" spans="1:12" ht="12.75" hidden="1">
      <c r="A136" s="412">
        <v>106</v>
      </c>
      <c r="B136" s="458">
        <v>3</v>
      </c>
      <c r="C136" s="458">
        <v>1</v>
      </c>
      <c r="D136" s="458">
        <v>1</v>
      </c>
      <c r="E136" s="458">
        <v>2</v>
      </c>
      <c r="F136" s="458">
        <v>1</v>
      </c>
      <c r="G136" s="458">
        <v>2</v>
      </c>
      <c r="H136" s="461" t="s">
        <v>169</v>
      </c>
      <c r="I136" s="463">
        <v>0</v>
      </c>
      <c r="J136" s="463">
        <v>0</v>
      </c>
      <c r="K136" s="458" t="s">
        <v>6</v>
      </c>
      <c r="L136" s="464">
        <v>0</v>
      </c>
    </row>
    <row r="137" spans="1:12" ht="12.75" hidden="1">
      <c r="A137" s="412">
        <v>107</v>
      </c>
      <c r="B137" s="458">
        <v>3</v>
      </c>
      <c r="C137" s="458">
        <v>1</v>
      </c>
      <c r="D137" s="458">
        <v>1</v>
      </c>
      <c r="E137" s="458">
        <v>2</v>
      </c>
      <c r="F137" s="458">
        <v>1</v>
      </c>
      <c r="G137" s="458">
        <v>3</v>
      </c>
      <c r="H137" s="461" t="s">
        <v>170</v>
      </c>
      <c r="I137" s="463">
        <v>0</v>
      </c>
      <c r="J137" s="463">
        <v>0</v>
      </c>
      <c r="K137" s="458" t="s">
        <v>6</v>
      </c>
      <c r="L137" s="464">
        <v>0</v>
      </c>
    </row>
    <row r="138" spans="1:12" ht="12.75" hidden="1">
      <c r="A138" s="412">
        <v>108</v>
      </c>
      <c r="B138" s="458">
        <v>3</v>
      </c>
      <c r="C138" s="458">
        <v>1</v>
      </c>
      <c r="D138" s="458">
        <v>1</v>
      </c>
      <c r="E138" s="458">
        <v>3</v>
      </c>
      <c r="F138" s="458"/>
      <c r="G138" s="458"/>
      <c r="H138" s="461" t="s">
        <v>300</v>
      </c>
      <c r="I138" s="462">
        <f>I139+I140+I141</f>
        <v>0</v>
      </c>
      <c r="J138" s="462">
        <f>J139+J140+J141</f>
        <v>0</v>
      </c>
      <c r="K138" s="458" t="s">
        <v>6</v>
      </c>
      <c r="L138" s="462">
        <f>L139+L140+L141</f>
        <v>0</v>
      </c>
    </row>
    <row r="139" spans="1:12" ht="12.75" hidden="1">
      <c r="A139" s="412">
        <v>109</v>
      </c>
      <c r="B139" s="458">
        <v>3</v>
      </c>
      <c r="C139" s="458">
        <v>1</v>
      </c>
      <c r="D139" s="458">
        <v>1</v>
      </c>
      <c r="E139" s="458">
        <v>3</v>
      </c>
      <c r="F139" s="458">
        <v>1</v>
      </c>
      <c r="G139" s="458">
        <v>1</v>
      </c>
      <c r="H139" s="461" t="s">
        <v>172</v>
      </c>
      <c r="I139" s="463">
        <v>0</v>
      </c>
      <c r="J139" s="463">
        <v>0</v>
      </c>
      <c r="K139" s="458" t="s">
        <v>6</v>
      </c>
      <c r="L139" s="464">
        <v>0</v>
      </c>
    </row>
    <row r="140" spans="1:12" ht="12.75" hidden="1">
      <c r="A140" s="412">
        <v>110</v>
      </c>
      <c r="B140" s="458">
        <v>3</v>
      </c>
      <c r="C140" s="458">
        <v>1</v>
      </c>
      <c r="D140" s="458">
        <v>1</v>
      </c>
      <c r="E140" s="458">
        <v>3</v>
      </c>
      <c r="F140" s="458">
        <v>1</v>
      </c>
      <c r="G140" s="458">
        <v>2</v>
      </c>
      <c r="H140" s="461" t="s">
        <v>173</v>
      </c>
      <c r="I140" s="463">
        <v>0</v>
      </c>
      <c r="J140" s="463">
        <v>0</v>
      </c>
      <c r="K140" s="458" t="s">
        <v>6</v>
      </c>
      <c r="L140" s="464">
        <v>0</v>
      </c>
    </row>
    <row r="141" spans="1:12" ht="12.75" hidden="1">
      <c r="A141" s="412">
        <v>111</v>
      </c>
      <c r="B141" s="458">
        <v>3</v>
      </c>
      <c r="C141" s="458">
        <v>1</v>
      </c>
      <c r="D141" s="458">
        <v>1</v>
      </c>
      <c r="E141" s="458">
        <v>3</v>
      </c>
      <c r="F141" s="458">
        <v>1</v>
      </c>
      <c r="G141" s="458">
        <v>3</v>
      </c>
      <c r="H141" s="461" t="s">
        <v>174</v>
      </c>
      <c r="I141" s="463">
        <v>0</v>
      </c>
      <c r="J141" s="463">
        <v>0</v>
      </c>
      <c r="K141" s="458" t="s">
        <v>6</v>
      </c>
      <c r="L141" s="464">
        <v>0</v>
      </c>
    </row>
    <row r="142" spans="1:12" ht="12.75" hidden="1">
      <c r="A142" s="412">
        <v>112</v>
      </c>
      <c r="B142" s="458">
        <v>3</v>
      </c>
      <c r="C142" s="458">
        <v>1</v>
      </c>
      <c r="D142" s="458">
        <v>1</v>
      </c>
      <c r="E142" s="458">
        <v>4</v>
      </c>
      <c r="F142" s="458"/>
      <c r="G142" s="458"/>
      <c r="H142" s="461" t="s">
        <v>301</v>
      </c>
      <c r="I142" s="463">
        <v>0</v>
      </c>
      <c r="J142" s="463">
        <v>0</v>
      </c>
      <c r="K142" s="458" t="s">
        <v>6</v>
      </c>
      <c r="L142" s="463">
        <v>0</v>
      </c>
    </row>
    <row r="143" spans="1:12" ht="22.5" customHeight="1" hidden="1">
      <c r="A143" s="412">
        <v>113</v>
      </c>
      <c r="B143" s="458">
        <v>3</v>
      </c>
      <c r="C143" s="458">
        <v>1</v>
      </c>
      <c r="D143" s="458">
        <v>1</v>
      </c>
      <c r="E143" s="458">
        <v>5</v>
      </c>
      <c r="F143" s="458"/>
      <c r="G143" s="458"/>
      <c r="H143" s="461" t="s">
        <v>179</v>
      </c>
      <c r="I143" s="463">
        <v>0</v>
      </c>
      <c r="J143" s="463">
        <v>0</v>
      </c>
      <c r="K143" s="458" t="s">
        <v>6</v>
      </c>
      <c r="L143" s="463">
        <v>0</v>
      </c>
    </row>
    <row r="144" spans="1:12" ht="22.5" customHeight="1" hidden="1">
      <c r="A144" s="412">
        <v>114</v>
      </c>
      <c r="B144" s="458">
        <v>3</v>
      </c>
      <c r="C144" s="458">
        <v>1</v>
      </c>
      <c r="D144" s="458">
        <v>2</v>
      </c>
      <c r="E144" s="458"/>
      <c r="F144" s="458"/>
      <c r="G144" s="458"/>
      <c r="H144" s="461" t="s">
        <v>302</v>
      </c>
      <c r="I144" s="462">
        <f>I145+I146+I147+I148+I149</f>
        <v>0</v>
      </c>
      <c r="J144" s="462">
        <f>J145+J146+J147+J148+J149</f>
        <v>0</v>
      </c>
      <c r="K144" s="458" t="s">
        <v>6</v>
      </c>
      <c r="L144" s="462">
        <f>L145+L146+L147+L148+L149</f>
        <v>0</v>
      </c>
    </row>
    <row r="145" spans="1:12" ht="27" customHeight="1" hidden="1">
      <c r="A145" s="412">
        <v>115</v>
      </c>
      <c r="B145" s="458">
        <v>3</v>
      </c>
      <c r="C145" s="458">
        <v>1</v>
      </c>
      <c r="D145" s="458">
        <v>2</v>
      </c>
      <c r="E145" s="458">
        <v>1</v>
      </c>
      <c r="F145" s="458">
        <v>1</v>
      </c>
      <c r="G145" s="458">
        <v>1</v>
      </c>
      <c r="H145" s="461" t="s">
        <v>182</v>
      </c>
      <c r="I145" s="463">
        <v>0</v>
      </c>
      <c r="J145" s="463">
        <v>0</v>
      </c>
      <c r="K145" s="458" t="s">
        <v>6</v>
      </c>
      <c r="L145" s="463">
        <v>0</v>
      </c>
    </row>
    <row r="146" spans="1:12" ht="33.75" customHeight="1" hidden="1">
      <c r="A146" s="412">
        <v>116</v>
      </c>
      <c r="B146" s="458">
        <v>3</v>
      </c>
      <c r="C146" s="458">
        <v>1</v>
      </c>
      <c r="D146" s="458">
        <v>2</v>
      </c>
      <c r="E146" s="458">
        <v>1</v>
      </c>
      <c r="F146" s="458">
        <v>1</v>
      </c>
      <c r="G146" s="458">
        <v>2</v>
      </c>
      <c r="H146" s="461" t="s">
        <v>183</v>
      </c>
      <c r="I146" s="463">
        <v>0</v>
      </c>
      <c r="J146" s="463">
        <v>0</v>
      </c>
      <c r="K146" s="458" t="s">
        <v>6</v>
      </c>
      <c r="L146" s="463">
        <v>0</v>
      </c>
    </row>
    <row r="147" spans="1:12" ht="12.75" hidden="1">
      <c r="A147" s="412">
        <v>117</v>
      </c>
      <c r="B147" s="458">
        <v>3</v>
      </c>
      <c r="C147" s="458">
        <v>1</v>
      </c>
      <c r="D147" s="458">
        <v>2</v>
      </c>
      <c r="E147" s="458">
        <v>1</v>
      </c>
      <c r="F147" s="458">
        <v>1</v>
      </c>
      <c r="G147" s="458">
        <v>3</v>
      </c>
      <c r="H147" s="461" t="s">
        <v>303</v>
      </c>
      <c r="I147" s="463">
        <v>0</v>
      </c>
      <c r="J147" s="463">
        <v>0</v>
      </c>
      <c r="K147" s="458" t="s">
        <v>6</v>
      </c>
      <c r="L147" s="463">
        <v>0</v>
      </c>
    </row>
    <row r="148" spans="1:12" ht="12.75" hidden="1">
      <c r="A148" s="412">
        <v>118</v>
      </c>
      <c r="B148" s="458">
        <v>3</v>
      </c>
      <c r="C148" s="458">
        <v>1</v>
      </c>
      <c r="D148" s="458">
        <v>2</v>
      </c>
      <c r="E148" s="458">
        <v>1</v>
      </c>
      <c r="F148" s="458">
        <v>1</v>
      </c>
      <c r="G148" s="458">
        <v>4</v>
      </c>
      <c r="H148" s="461" t="s">
        <v>185</v>
      </c>
      <c r="I148" s="463">
        <v>0</v>
      </c>
      <c r="J148" s="463">
        <v>0</v>
      </c>
      <c r="K148" s="458" t="s">
        <v>6</v>
      </c>
      <c r="L148" s="463">
        <v>0</v>
      </c>
    </row>
    <row r="149" spans="1:12" ht="12.75" hidden="1">
      <c r="A149" s="412">
        <v>119</v>
      </c>
      <c r="B149" s="458">
        <v>3</v>
      </c>
      <c r="C149" s="458">
        <v>1</v>
      </c>
      <c r="D149" s="458">
        <v>2</v>
      </c>
      <c r="E149" s="458">
        <v>1</v>
      </c>
      <c r="F149" s="458">
        <v>1</v>
      </c>
      <c r="G149" s="458">
        <v>5</v>
      </c>
      <c r="H149" s="461" t="s">
        <v>304</v>
      </c>
      <c r="I149" s="463">
        <v>0</v>
      </c>
      <c r="J149" s="463">
        <v>0</v>
      </c>
      <c r="K149" s="458" t="s">
        <v>6</v>
      </c>
      <c r="L149" s="463">
        <v>0</v>
      </c>
    </row>
    <row r="150" spans="1:12" ht="15" customHeight="1" hidden="1">
      <c r="A150" s="412">
        <v>120</v>
      </c>
      <c r="B150" s="458">
        <v>3</v>
      </c>
      <c r="C150" s="458">
        <v>1</v>
      </c>
      <c r="D150" s="458">
        <v>3</v>
      </c>
      <c r="E150" s="458"/>
      <c r="F150" s="458"/>
      <c r="G150" s="458"/>
      <c r="H150" s="461" t="s">
        <v>187</v>
      </c>
      <c r="I150" s="462">
        <f>I151+I153</f>
        <v>0</v>
      </c>
      <c r="J150" s="462">
        <f>J151+J153</f>
        <v>0</v>
      </c>
      <c r="K150" s="458" t="s">
        <v>6</v>
      </c>
      <c r="L150" s="462">
        <f>L151+L153</f>
        <v>0</v>
      </c>
    </row>
    <row r="151" spans="1:12" ht="25.5" customHeight="1" hidden="1">
      <c r="A151" s="467">
        <v>121</v>
      </c>
      <c r="B151" s="468">
        <v>3</v>
      </c>
      <c r="C151" s="468">
        <v>1</v>
      </c>
      <c r="D151" s="468">
        <v>3</v>
      </c>
      <c r="E151" s="468">
        <v>1</v>
      </c>
      <c r="F151" s="468"/>
      <c r="G151" s="468"/>
      <c r="H151" s="469" t="s">
        <v>188</v>
      </c>
      <c r="I151" s="470">
        <f>I152</f>
        <v>0</v>
      </c>
      <c r="J151" s="470">
        <f>J152</f>
        <v>0</v>
      </c>
      <c r="K151" s="468" t="s">
        <v>6</v>
      </c>
      <c r="L151" s="470">
        <f>L152</f>
        <v>0</v>
      </c>
    </row>
    <row r="152" spans="1:12" ht="25.5" customHeight="1" hidden="1">
      <c r="A152" s="467">
        <v>122</v>
      </c>
      <c r="B152" s="468">
        <v>3</v>
      </c>
      <c r="C152" s="468">
        <v>1</v>
      </c>
      <c r="D152" s="468">
        <v>3</v>
      </c>
      <c r="E152" s="468">
        <v>1</v>
      </c>
      <c r="F152" s="468">
        <v>1</v>
      </c>
      <c r="G152" s="468">
        <v>1</v>
      </c>
      <c r="H152" s="469" t="s">
        <v>188</v>
      </c>
      <c r="I152" s="471">
        <v>0</v>
      </c>
      <c r="J152" s="471">
        <v>0</v>
      </c>
      <c r="K152" s="468" t="s">
        <v>6</v>
      </c>
      <c r="L152" s="471">
        <v>0</v>
      </c>
    </row>
    <row r="153" spans="1:12" ht="15.75" customHeight="1" hidden="1">
      <c r="A153" s="467">
        <v>123</v>
      </c>
      <c r="B153" s="468">
        <v>3</v>
      </c>
      <c r="C153" s="468">
        <v>1</v>
      </c>
      <c r="D153" s="468">
        <v>3</v>
      </c>
      <c r="E153" s="468">
        <v>2</v>
      </c>
      <c r="F153" s="468"/>
      <c r="G153" s="468"/>
      <c r="H153" s="469" t="s">
        <v>189</v>
      </c>
      <c r="I153" s="470">
        <f>I154+I155+I156+I157+I158</f>
        <v>0</v>
      </c>
      <c r="J153" s="470">
        <f>J154+J155+J156+J157+J158</f>
        <v>0</v>
      </c>
      <c r="K153" s="468" t="s">
        <v>6</v>
      </c>
      <c r="L153" s="470">
        <f>L154+L155+L156+L157+L158</f>
        <v>0</v>
      </c>
    </row>
    <row r="154" spans="1:12" ht="18.75" customHeight="1" hidden="1">
      <c r="A154" s="467">
        <v>124</v>
      </c>
      <c r="B154" s="468">
        <v>3</v>
      </c>
      <c r="C154" s="468">
        <v>1</v>
      </c>
      <c r="D154" s="468">
        <v>3</v>
      </c>
      <c r="E154" s="468">
        <v>2</v>
      </c>
      <c r="F154" s="468">
        <v>1</v>
      </c>
      <c r="G154" s="468">
        <v>1</v>
      </c>
      <c r="H154" s="469" t="s">
        <v>305</v>
      </c>
      <c r="I154" s="471">
        <v>0</v>
      </c>
      <c r="J154" s="471">
        <v>0</v>
      </c>
      <c r="K154" s="468" t="s">
        <v>6</v>
      </c>
      <c r="L154" s="471">
        <v>0</v>
      </c>
    </row>
    <row r="155" spans="1:12" ht="19.5" customHeight="1" hidden="1">
      <c r="A155" s="467">
        <v>125</v>
      </c>
      <c r="B155" s="468">
        <v>3</v>
      </c>
      <c r="C155" s="468">
        <v>1</v>
      </c>
      <c r="D155" s="468">
        <v>3</v>
      </c>
      <c r="E155" s="468">
        <v>2</v>
      </c>
      <c r="F155" s="468">
        <v>1</v>
      </c>
      <c r="G155" s="468">
        <v>2</v>
      </c>
      <c r="H155" s="469" t="s">
        <v>306</v>
      </c>
      <c r="I155" s="471">
        <v>0</v>
      </c>
      <c r="J155" s="471">
        <v>0</v>
      </c>
      <c r="K155" s="468" t="s">
        <v>6</v>
      </c>
      <c r="L155" s="471">
        <v>0</v>
      </c>
    </row>
    <row r="156" spans="1:12" ht="18" customHeight="1" hidden="1">
      <c r="A156" s="467">
        <v>126</v>
      </c>
      <c r="B156" s="468">
        <v>3</v>
      </c>
      <c r="C156" s="468">
        <v>1</v>
      </c>
      <c r="D156" s="468">
        <v>3</v>
      </c>
      <c r="E156" s="468">
        <v>2</v>
      </c>
      <c r="F156" s="468">
        <v>1</v>
      </c>
      <c r="G156" s="468">
        <v>3</v>
      </c>
      <c r="H156" s="469" t="s">
        <v>192</v>
      </c>
      <c r="I156" s="471">
        <v>0</v>
      </c>
      <c r="J156" s="471">
        <v>0</v>
      </c>
      <c r="K156" s="468" t="s">
        <v>6</v>
      </c>
      <c r="L156" s="471">
        <v>0</v>
      </c>
    </row>
    <row r="157" spans="1:12" ht="25.5" customHeight="1" hidden="1">
      <c r="A157" s="467">
        <v>127</v>
      </c>
      <c r="B157" s="468">
        <v>3</v>
      </c>
      <c r="C157" s="468">
        <v>1</v>
      </c>
      <c r="D157" s="468">
        <v>3</v>
      </c>
      <c r="E157" s="468">
        <v>2</v>
      </c>
      <c r="F157" s="468">
        <v>1</v>
      </c>
      <c r="G157" s="468">
        <v>4</v>
      </c>
      <c r="H157" s="469" t="s">
        <v>307</v>
      </c>
      <c r="I157" s="471">
        <v>0</v>
      </c>
      <c r="J157" s="471">
        <v>0</v>
      </c>
      <c r="K157" s="468" t="s">
        <v>6</v>
      </c>
      <c r="L157" s="471">
        <v>0</v>
      </c>
    </row>
    <row r="158" spans="1:12" ht="18" customHeight="1" hidden="1">
      <c r="A158" s="467">
        <v>128</v>
      </c>
      <c r="B158" s="468">
        <v>3</v>
      </c>
      <c r="C158" s="468">
        <v>1</v>
      </c>
      <c r="D158" s="468">
        <v>3</v>
      </c>
      <c r="E158" s="468">
        <v>2</v>
      </c>
      <c r="F158" s="468">
        <v>1</v>
      </c>
      <c r="G158" s="468">
        <v>5</v>
      </c>
      <c r="H158" s="469" t="s">
        <v>308</v>
      </c>
      <c r="I158" s="471">
        <v>0</v>
      </c>
      <c r="J158" s="471">
        <v>0</v>
      </c>
      <c r="K158" s="468" t="s">
        <v>6</v>
      </c>
      <c r="L158" s="471">
        <v>0</v>
      </c>
    </row>
    <row r="159" spans="1:12" ht="33.75" customHeight="1" hidden="1">
      <c r="A159" s="412">
        <v>129</v>
      </c>
      <c r="B159" s="458">
        <v>3</v>
      </c>
      <c r="C159" s="458">
        <v>1</v>
      </c>
      <c r="D159" s="458">
        <v>4</v>
      </c>
      <c r="E159" s="458"/>
      <c r="F159" s="458"/>
      <c r="G159" s="458"/>
      <c r="H159" s="461" t="s">
        <v>309</v>
      </c>
      <c r="I159" s="463">
        <v>0</v>
      </c>
      <c r="J159" s="463">
        <v>0</v>
      </c>
      <c r="K159" s="458" t="s">
        <v>6</v>
      </c>
      <c r="L159" s="463">
        <v>0</v>
      </c>
    </row>
    <row r="160" spans="1:12" ht="22.5" customHeight="1" hidden="1">
      <c r="A160" s="412">
        <v>130</v>
      </c>
      <c r="B160" s="458">
        <v>3</v>
      </c>
      <c r="C160" s="458">
        <v>1</v>
      </c>
      <c r="D160" s="458">
        <v>5</v>
      </c>
      <c r="E160" s="458"/>
      <c r="F160" s="458"/>
      <c r="G160" s="458"/>
      <c r="H160" s="461" t="s">
        <v>197</v>
      </c>
      <c r="I160" s="463">
        <v>0</v>
      </c>
      <c r="J160" s="463">
        <v>0</v>
      </c>
      <c r="K160" s="458" t="s">
        <v>6</v>
      </c>
      <c r="L160" s="463">
        <v>0</v>
      </c>
    </row>
    <row r="161" spans="1:12" ht="24.75" customHeight="1" hidden="1">
      <c r="A161" s="412">
        <v>131</v>
      </c>
      <c r="B161" s="457">
        <v>3</v>
      </c>
      <c r="C161" s="457">
        <v>2</v>
      </c>
      <c r="D161" s="457"/>
      <c r="E161" s="457"/>
      <c r="F161" s="457"/>
      <c r="G161" s="457"/>
      <c r="H161" s="459" t="s">
        <v>310</v>
      </c>
      <c r="I161" s="472">
        <v>0</v>
      </c>
      <c r="J161" s="472">
        <v>0</v>
      </c>
      <c r="K161" s="458" t="s">
        <v>6</v>
      </c>
      <c r="L161" s="472">
        <v>0</v>
      </c>
    </row>
    <row r="162" spans="1:12" ht="34.5" customHeight="1" hidden="1">
      <c r="A162" s="412">
        <v>132</v>
      </c>
      <c r="B162" s="457">
        <v>3</v>
      </c>
      <c r="C162" s="457">
        <v>3</v>
      </c>
      <c r="D162" s="457"/>
      <c r="E162" s="457"/>
      <c r="F162" s="457"/>
      <c r="G162" s="457"/>
      <c r="H162" s="459" t="s">
        <v>311</v>
      </c>
      <c r="I162" s="472">
        <v>0</v>
      </c>
      <c r="J162" s="472">
        <v>0</v>
      </c>
      <c r="K162" s="458" t="s">
        <v>6</v>
      </c>
      <c r="L162" s="472">
        <v>0</v>
      </c>
    </row>
    <row r="163" spans="1:12" ht="12.75">
      <c r="A163" s="412">
        <v>133</v>
      </c>
      <c r="B163" s="458"/>
      <c r="C163" s="458"/>
      <c r="D163" s="458"/>
      <c r="E163" s="458"/>
      <c r="F163" s="458"/>
      <c r="G163" s="458"/>
      <c r="H163" s="459" t="s">
        <v>312</v>
      </c>
      <c r="I163" s="460">
        <f>I31+I129</f>
        <v>5.8</v>
      </c>
      <c r="J163" s="460">
        <f>J31+J129</f>
        <v>22</v>
      </c>
      <c r="K163" s="460">
        <f>K31</f>
        <v>0</v>
      </c>
      <c r="L163" s="460">
        <f>L31+L129</f>
        <v>0.3</v>
      </c>
    </row>
    <row r="164" spans="2:12" ht="12.75">
      <c r="B164" s="473"/>
      <c r="C164" s="473"/>
      <c r="D164" s="473"/>
      <c r="E164" s="473"/>
      <c r="F164" s="473"/>
      <c r="G164" s="473"/>
      <c r="H164" s="474"/>
      <c r="I164" s="473"/>
      <c r="J164" s="473"/>
      <c r="K164" s="473"/>
      <c r="L164" s="473"/>
    </row>
    <row r="165" spans="2:12" ht="12.75">
      <c r="B165" s="473"/>
      <c r="C165" s="473"/>
      <c r="D165" s="473"/>
      <c r="E165" s="473"/>
      <c r="F165" s="473"/>
      <c r="G165" s="473"/>
      <c r="H165" s="474"/>
      <c r="I165" s="473"/>
      <c r="J165" s="473"/>
      <c r="K165" s="473"/>
      <c r="L165" s="473"/>
    </row>
    <row r="166" spans="2:12" ht="12.75">
      <c r="B166" s="418"/>
      <c r="C166" s="418"/>
      <c r="D166" s="418"/>
      <c r="E166" s="418"/>
      <c r="F166" s="418"/>
      <c r="G166" s="418"/>
      <c r="H166" s="416"/>
      <c r="I166" s="418"/>
      <c r="J166" s="418"/>
      <c r="K166" s="418"/>
      <c r="L166" s="418"/>
    </row>
    <row r="167" spans="2:12" ht="12.75">
      <c r="B167" s="432" t="s">
        <v>74</v>
      </c>
      <c r="C167" s="433"/>
      <c r="D167" s="433"/>
      <c r="E167" s="433"/>
      <c r="F167" s="433"/>
      <c r="G167" s="434"/>
      <c r="H167" s="435" t="s">
        <v>75</v>
      </c>
      <c r="I167" s="475" t="s">
        <v>313</v>
      </c>
      <c r="J167" s="475"/>
      <c r="K167" s="476"/>
      <c r="L167" s="476"/>
    </row>
    <row r="168" spans="2:12" ht="12.75">
      <c r="B168" s="438"/>
      <c r="C168" s="89"/>
      <c r="D168" s="89"/>
      <c r="E168" s="89"/>
      <c r="F168" s="89"/>
      <c r="G168" s="439"/>
      <c r="H168" s="440"/>
      <c r="I168" s="444" t="s">
        <v>247</v>
      </c>
      <c r="J168" s="437"/>
      <c r="K168" s="418"/>
      <c r="L168" s="418"/>
    </row>
    <row r="169" spans="2:12" ht="45" customHeight="1">
      <c r="B169" s="445"/>
      <c r="C169" s="446"/>
      <c r="D169" s="446"/>
      <c r="E169" s="446"/>
      <c r="F169" s="446"/>
      <c r="G169" s="447"/>
      <c r="H169" s="448"/>
      <c r="I169" s="477" t="s">
        <v>248</v>
      </c>
      <c r="J169" s="477" t="s">
        <v>249</v>
      </c>
      <c r="K169" s="418"/>
      <c r="L169" s="418"/>
    </row>
    <row r="170" spans="1:12" ht="12.75">
      <c r="A170" s="412">
        <v>134</v>
      </c>
      <c r="B170" s="478">
        <v>2</v>
      </c>
      <c r="C170" s="479"/>
      <c r="D170" s="479"/>
      <c r="E170" s="479"/>
      <c r="F170" s="479"/>
      <c r="G170" s="479"/>
      <c r="H170" s="479" t="s">
        <v>84</v>
      </c>
      <c r="I170" s="480">
        <v>0</v>
      </c>
      <c r="J170" s="480">
        <v>0</v>
      </c>
      <c r="K170" s="418"/>
      <c r="L170" s="418"/>
    </row>
    <row r="171" spans="1:12" ht="63" customHeight="1" hidden="1">
      <c r="A171" s="412">
        <v>135</v>
      </c>
      <c r="B171" s="481">
        <v>3</v>
      </c>
      <c r="C171" s="482"/>
      <c r="D171" s="482"/>
      <c r="E171" s="482"/>
      <c r="F171" s="482"/>
      <c r="G171" s="482"/>
      <c r="H171" s="459" t="s">
        <v>163</v>
      </c>
      <c r="I171" s="472">
        <v>0</v>
      </c>
      <c r="J171" s="472">
        <v>0</v>
      </c>
      <c r="K171" s="418"/>
      <c r="L171" s="418"/>
    </row>
    <row r="172" spans="1:12" ht="12.75">
      <c r="A172" s="412">
        <v>136</v>
      </c>
      <c r="B172" s="482"/>
      <c r="C172" s="482"/>
      <c r="D172" s="482"/>
      <c r="E172" s="482"/>
      <c r="F172" s="482"/>
      <c r="G172" s="482"/>
      <c r="H172" s="483" t="s">
        <v>312</v>
      </c>
      <c r="I172" s="460">
        <f>I170+I171</f>
        <v>0</v>
      </c>
      <c r="J172" s="460">
        <f>J170+J171</f>
        <v>0</v>
      </c>
      <c r="K172" s="418"/>
      <c r="L172" s="418"/>
    </row>
    <row r="175" spans="2:13" ht="12.75" customHeight="1">
      <c r="B175" s="484" t="s">
        <v>42</v>
      </c>
      <c r="C175" s="484"/>
      <c r="D175" s="484"/>
      <c r="E175" s="484"/>
      <c r="F175" s="484"/>
      <c r="G175" s="484"/>
      <c r="H175" s="484"/>
      <c r="I175" s="484"/>
      <c r="J175" s="484"/>
      <c r="K175" s="485" t="s">
        <v>43</v>
      </c>
      <c r="L175" s="485"/>
      <c r="M175" s="485"/>
    </row>
    <row r="176" spans="2:13" ht="19.5" customHeight="1">
      <c r="B176" s="486" t="s">
        <v>314</v>
      </c>
      <c r="C176" s="486"/>
      <c r="D176" s="486"/>
      <c r="E176" s="486"/>
      <c r="F176" s="486"/>
      <c r="G176" s="486"/>
      <c r="H176" s="486"/>
      <c r="I176" s="486"/>
      <c r="J176" s="486"/>
      <c r="K176" s="486"/>
      <c r="L176" s="486"/>
      <c r="M176" s="486"/>
    </row>
    <row r="177" ht="15" customHeight="1">
      <c r="A177" s="487"/>
    </row>
    <row r="178" spans="2:14" ht="12.75" customHeight="1">
      <c r="B178" s="484" t="s">
        <v>38</v>
      </c>
      <c r="C178" s="484"/>
      <c r="D178" s="484"/>
      <c r="E178" s="484"/>
      <c r="F178" s="484"/>
      <c r="G178" s="484"/>
      <c r="H178" s="484"/>
      <c r="I178" s="484"/>
      <c r="J178" s="484"/>
      <c r="K178" s="485" t="s">
        <v>39</v>
      </c>
      <c r="L178" s="485"/>
      <c r="M178" s="485"/>
      <c r="N178" s="488"/>
    </row>
    <row r="179" spans="2:13" ht="12.75">
      <c r="B179" s="489" t="s">
        <v>315</v>
      </c>
      <c r="C179" s="489"/>
      <c r="D179" s="489"/>
      <c r="E179" s="489"/>
      <c r="F179" s="489"/>
      <c r="G179" s="489"/>
      <c r="H179" s="489"/>
      <c r="I179" s="489"/>
      <c r="J179" s="489"/>
      <c r="K179" s="489"/>
      <c r="L179" s="489"/>
      <c r="M179" s="489"/>
    </row>
  </sheetData>
  <sheetProtection/>
  <protectedRanges>
    <protectedRange sqref="C13 A13 E13:L13" name="Range69"/>
  </protectedRanges>
  <mergeCells count="25">
    <mergeCell ref="B176:M176"/>
    <mergeCell ref="B178:J178"/>
    <mergeCell ref="K178:M178"/>
    <mergeCell ref="B167:G169"/>
    <mergeCell ref="H167:H169"/>
    <mergeCell ref="B175:J175"/>
    <mergeCell ref="K175:M175"/>
    <mergeCell ref="B25:G29"/>
    <mergeCell ref="H25:H29"/>
    <mergeCell ref="I27:I29"/>
    <mergeCell ref="J28:J29"/>
    <mergeCell ref="H18:K18"/>
    <mergeCell ref="I21:K21"/>
    <mergeCell ref="I22:K22"/>
    <mergeCell ref="I23:K23"/>
    <mergeCell ref="I5:L5"/>
    <mergeCell ref="D7:L7"/>
    <mergeCell ref="D8:L8"/>
    <mergeCell ref="F10:L10"/>
    <mergeCell ref="I1:L1"/>
    <mergeCell ref="I2:L2"/>
    <mergeCell ref="I3:L3"/>
    <mergeCell ref="I4:L4"/>
    <mergeCell ref="H12:K12"/>
    <mergeCell ref="H14:K14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Ausra</cp:lastModifiedBy>
  <cp:lastPrinted>2015-10-09T09:48:07Z</cp:lastPrinted>
  <dcterms:created xsi:type="dcterms:W3CDTF">2004-04-07T10:43:01Z</dcterms:created>
  <dcterms:modified xsi:type="dcterms:W3CDTF">2016-05-06T06:56:30Z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